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800" windowHeight="11085"/>
  </bookViews>
  <sheets>
    <sheet name="P1" sheetId="1" r:id="rId1"/>
    <sheet name="P2" sheetId="3" r:id="rId2"/>
    <sheet name="P3" sheetId="5" r:id="rId3"/>
    <sheet name="P4" sheetId="6" r:id="rId4"/>
    <sheet name="P5" sheetId="7" r:id="rId5"/>
    <sheet name="P6" sheetId="8" r:id="rId6"/>
    <sheet name="回答一覧" sheetId="10" r:id="rId7"/>
    <sheet name="集計" sheetId="9" state="hidden" r:id="rId8"/>
  </sheets>
  <definedNames>
    <definedName name="_xlnm.Print_Area" localSheetId="0">'P1'!$A$1:$AL$45</definedName>
    <definedName name="_xlnm.Print_Area" localSheetId="1">'P2'!$A$1:$AL$44</definedName>
    <definedName name="_xlnm.Print_Area" localSheetId="2">'P3'!$A$1:$AL$44</definedName>
    <definedName name="_xlnm.Print_Area" localSheetId="3">'P4'!$A$1:$AL$45</definedName>
    <definedName name="_xlnm.Print_Area" localSheetId="4">'P5'!$A$1:$AL$45</definedName>
    <definedName name="_xlnm.Print_Area" localSheetId="5">'P6'!$A$1:$AM$53</definedName>
    <definedName name="_xlnm.Print_Area" localSheetId="6">回答一覧!$A$1:$AL$63</definedName>
    <definedName name="YN">#REF!</definedName>
    <definedName name="雇用優先課題">#REF!</definedName>
    <definedName name="事業所区分">#REF!</definedName>
    <definedName name="受入状況">#REF!</definedName>
    <definedName name="受入優先課題">#REF!</definedName>
    <definedName name="受入予定時期">#REF!</definedName>
    <definedName name="生活支援優先課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0" l="1"/>
  <c r="F51" i="10"/>
  <c r="D51" i="10"/>
  <c r="J16" i="8"/>
  <c r="J5" i="8"/>
  <c r="T42" i="10" l="1"/>
  <c r="P42" i="10"/>
  <c r="O22" i="1"/>
  <c r="FO2" i="9" l="1"/>
  <c r="FN2" i="9"/>
  <c r="FM2" i="9"/>
  <c r="FL2" i="9"/>
  <c r="FK2" i="9"/>
  <c r="CO2" i="9"/>
  <c r="F20" i="10"/>
  <c r="F7" i="10"/>
  <c r="AG45" i="1"/>
  <c r="AG45" i="7" s="1"/>
  <c r="AG53" i="8" l="1"/>
  <c r="AG44" i="6"/>
  <c r="AG44" i="3"/>
  <c r="AG44" i="5"/>
  <c r="L42" i="10"/>
  <c r="H42" i="10"/>
  <c r="D42" i="10"/>
  <c r="J23" i="7"/>
  <c r="J22" i="7"/>
  <c r="J21" i="7"/>
  <c r="J7" i="7"/>
  <c r="J6" i="7"/>
  <c r="J5" i="7"/>
  <c r="J32" i="6"/>
  <c r="J31" i="6"/>
  <c r="J30" i="6"/>
  <c r="J4" i="5"/>
  <c r="J5" i="3"/>
  <c r="F43" i="10" l="1"/>
  <c r="D43" i="10" l="1"/>
  <c r="D31" i="10" l="1"/>
  <c r="D9" i="10"/>
  <c r="D5" i="10" l="1"/>
  <c r="J6" i="10"/>
  <c r="D6" i="10"/>
  <c r="FQ2" i="9" l="1"/>
  <c r="FP2" i="9"/>
  <c r="A2" i="9"/>
  <c r="D3" i="10" l="1"/>
  <c r="FH2" i="9" l="1"/>
  <c r="FG2" i="9"/>
  <c r="FF2" i="9"/>
  <c r="FD2" i="9"/>
  <c r="FC2" i="9"/>
  <c r="FB2" i="9"/>
  <c r="EZ2" i="9"/>
  <c r="EY2" i="9"/>
  <c r="EX2" i="9"/>
  <c r="AF2" i="9"/>
  <c r="AB2" i="9"/>
  <c r="F2" i="9"/>
  <c r="H41" i="10"/>
  <c r="F41" i="10"/>
  <c r="D41" i="10"/>
  <c r="H40" i="10"/>
  <c r="F40" i="10"/>
  <c r="D40" i="10"/>
  <c r="F39" i="10"/>
  <c r="H39" i="10"/>
  <c r="D39" i="10"/>
  <c r="D17" i="10"/>
  <c r="D8" i="10"/>
  <c r="D7" i="10"/>
  <c r="J41" i="10"/>
  <c r="J40" i="10"/>
  <c r="J39" i="10"/>
  <c r="AK28" i="10"/>
  <c r="AK29" i="10"/>
  <c r="AK30" i="10"/>
  <c r="AK27" i="10"/>
  <c r="AD28" i="10"/>
  <c r="AD29" i="10"/>
  <c r="AD30" i="10"/>
  <c r="AD27" i="10"/>
  <c r="W28" i="10"/>
  <c r="W29" i="10"/>
  <c r="W30" i="10"/>
  <c r="W27" i="10"/>
  <c r="AG19" i="10"/>
  <c r="AG20" i="10"/>
  <c r="AG21" i="10"/>
  <c r="AG22" i="10"/>
  <c r="AG23" i="10"/>
  <c r="AG24" i="10"/>
  <c r="AG25" i="10"/>
  <c r="AG26" i="10"/>
  <c r="AG18" i="10"/>
  <c r="AE19" i="10"/>
  <c r="AE20" i="10"/>
  <c r="AE21" i="10"/>
  <c r="AE22" i="10"/>
  <c r="AE23" i="10"/>
  <c r="AE24" i="10"/>
  <c r="AE25" i="10"/>
  <c r="AE26" i="10"/>
  <c r="AE18" i="10"/>
  <c r="AC19" i="10"/>
  <c r="AC20" i="10"/>
  <c r="AC21" i="10"/>
  <c r="AC22" i="10"/>
  <c r="AC23" i="10"/>
  <c r="AC24" i="10"/>
  <c r="AC25" i="10"/>
  <c r="AC26" i="10"/>
  <c r="AC18" i="10"/>
  <c r="AA19" i="10"/>
  <c r="AA20" i="10"/>
  <c r="AA21" i="10"/>
  <c r="AA22" i="10"/>
  <c r="AA23" i="10"/>
  <c r="AA24" i="10"/>
  <c r="AA25" i="10"/>
  <c r="AA26" i="10"/>
  <c r="AA18" i="10"/>
  <c r="Y19" i="10"/>
  <c r="Y20" i="10"/>
  <c r="Y21" i="10"/>
  <c r="Y22" i="10"/>
  <c r="Y23" i="10"/>
  <c r="Y24" i="10"/>
  <c r="Y25" i="10"/>
  <c r="Y26" i="10"/>
  <c r="Y18" i="10"/>
  <c r="W19" i="10"/>
  <c r="W20" i="10"/>
  <c r="W18" i="10"/>
  <c r="R28" i="10"/>
  <c r="R29" i="10"/>
  <c r="R30" i="10"/>
  <c r="R27" i="10"/>
  <c r="K28" i="10"/>
  <c r="K29" i="10"/>
  <c r="K30" i="10"/>
  <c r="K27" i="10"/>
  <c r="D28" i="10"/>
  <c r="D29" i="10"/>
  <c r="D30" i="10"/>
  <c r="D27" i="10"/>
  <c r="F24" i="10"/>
  <c r="H24" i="10"/>
  <c r="J24" i="10"/>
  <c r="L24" i="10"/>
  <c r="N24" i="10"/>
  <c r="F25" i="10"/>
  <c r="H25" i="10"/>
  <c r="J25" i="10"/>
  <c r="L25" i="10"/>
  <c r="N25" i="10"/>
  <c r="F26" i="10"/>
  <c r="H26" i="10"/>
  <c r="J26" i="10"/>
  <c r="L26" i="10"/>
  <c r="N26" i="10"/>
  <c r="N19" i="10"/>
  <c r="N20" i="10"/>
  <c r="N21" i="10"/>
  <c r="N22" i="10"/>
  <c r="N23" i="10"/>
  <c r="N18" i="10"/>
  <c r="L19" i="10"/>
  <c r="L20" i="10"/>
  <c r="L21" i="10"/>
  <c r="L22" i="10"/>
  <c r="L23" i="10"/>
  <c r="L18" i="10"/>
  <c r="J19" i="10"/>
  <c r="J20" i="10"/>
  <c r="J21" i="10"/>
  <c r="J22" i="10"/>
  <c r="J23" i="10"/>
  <c r="J18" i="10"/>
  <c r="H19" i="10"/>
  <c r="H20" i="10"/>
  <c r="H21" i="10"/>
  <c r="H22" i="10"/>
  <c r="H23" i="10"/>
  <c r="H18" i="10"/>
  <c r="F19" i="10"/>
  <c r="F21" i="10"/>
  <c r="F22" i="10"/>
  <c r="F23" i="10"/>
  <c r="F18" i="10"/>
  <c r="D19" i="10"/>
  <c r="D20" i="10"/>
  <c r="D18" i="10"/>
  <c r="A9" i="10"/>
  <c r="AK7" i="10"/>
  <c r="AK6" i="10"/>
  <c r="AK5" i="10"/>
  <c r="AK4" i="10"/>
  <c r="AK3" i="10"/>
  <c r="AI7" i="10"/>
  <c r="AI6" i="10"/>
  <c r="AI5" i="10"/>
  <c r="AI4" i="10"/>
  <c r="AI3" i="10"/>
  <c r="AG7" i="10"/>
  <c r="AG6" i="10"/>
  <c r="AG5" i="10"/>
  <c r="AG4" i="10"/>
  <c r="AG3" i="10"/>
  <c r="AE7" i="10"/>
  <c r="AE6" i="10"/>
  <c r="AE5" i="10"/>
  <c r="AE4" i="10"/>
  <c r="AE3" i="10"/>
  <c r="D4" i="10"/>
  <c r="AA2" i="9"/>
  <c r="Z2" i="9"/>
  <c r="Y2" i="9"/>
  <c r="X2" i="9"/>
  <c r="W2" i="9"/>
  <c r="V2" i="9"/>
  <c r="U2" i="9"/>
  <c r="T2" i="9"/>
  <c r="S2" i="9"/>
  <c r="R2" i="9"/>
  <c r="B2" i="9" l="1"/>
  <c r="FR2" i="9" l="1"/>
  <c r="FJ2" i="9"/>
  <c r="FI2" i="9"/>
  <c r="FE2" i="9"/>
  <c r="FA2" i="9"/>
  <c r="EW2" i="9"/>
  <c r="EV2" i="9"/>
  <c r="EU2" i="9"/>
  <c r="ET2" i="9"/>
  <c r="ES2" i="9"/>
  <c r="ER2" i="9"/>
  <c r="EQ2" i="9"/>
  <c r="EP2" i="9"/>
  <c r="EO2" i="9"/>
  <c r="EN2" i="9"/>
  <c r="EM2" i="9"/>
  <c r="EL2" i="9"/>
  <c r="EK2" i="9"/>
  <c r="EJ2" i="9"/>
  <c r="EI2" i="9"/>
  <c r="EH2" i="9"/>
  <c r="EG2" i="9"/>
  <c r="EF2" i="9"/>
  <c r="EE2" i="9"/>
  <c r="ED2" i="9"/>
  <c r="EC2" i="9"/>
  <c r="EB2" i="9"/>
  <c r="EA2" i="9"/>
  <c r="DZ2" i="9"/>
  <c r="DY2" i="9"/>
  <c r="DX2" i="9"/>
  <c r="DW2" i="9"/>
  <c r="DV2" i="9"/>
  <c r="DU2" i="9"/>
  <c r="DT2" i="9"/>
  <c r="DS2" i="9"/>
  <c r="DR2" i="9"/>
  <c r="DQ2" i="9"/>
  <c r="DP2" i="9"/>
  <c r="DO2" i="9"/>
  <c r="DN2" i="9"/>
  <c r="DM2" i="9"/>
  <c r="DL2" i="9"/>
  <c r="DK2" i="9"/>
  <c r="DJ2" i="9"/>
  <c r="DI2" i="9"/>
  <c r="DH2" i="9"/>
  <c r="DG2" i="9"/>
  <c r="DF2" i="9"/>
  <c r="DE2" i="9"/>
  <c r="DD2" i="9"/>
  <c r="DC2" i="9"/>
  <c r="DB2" i="9"/>
  <c r="DA2" i="9"/>
  <c r="CZ2" i="9"/>
  <c r="CY2" i="9"/>
  <c r="CX2" i="9"/>
  <c r="CW2" i="9"/>
  <c r="CV2" i="9"/>
  <c r="CU2" i="9"/>
  <c r="CT2" i="9"/>
  <c r="CS2" i="9"/>
  <c r="CR2" i="9"/>
  <c r="CQ2" i="9"/>
  <c r="CP2" i="9"/>
  <c r="CN2" i="9"/>
  <c r="CM2" i="9"/>
  <c r="CL2" i="9"/>
  <c r="CK2" i="9"/>
  <c r="CJ2" i="9"/>
  <c r="CI2" i="9"/>
  <c r="CH2" i="9"/>
  <c r="CG2" i="9"/>
  <c r="CF2" i="9"/>
  <c r="CE2" i="9"/>
  <c r="CD2" i="9"/>
  <c r="CC2" i="9"/>
  <c r="CB2" i="9"/>
  <c r="CA2" i="9"/>
  <c r="BZ2" i="9"/>
  <c r="BY2" i="9"/>
  <c r="BX2" i="9"/>
  <c r="BW2" i="9"/>
  <c r="BV2" i="9"/>
  <c r="BU2" i="9"/>
  <c r="BT2" i="9"/>
  <c r="BS2" i="9"/>
  <c r="BR2" i="9"/>
  <c r="BQ2" i="9"/>
  <c r="BP2" i="9"/>
  <c r="BO2" i="9"/>
  <c r="BN2" i="9"/>
  <c r="BM2" i="9"/>
  <c r="BL2" i="9"/>
  <c r="BK2" i="9"/>
  <c r="BJ2" i="9"/>
  <c r="BI2" i="9"/>
  <c r="BH2" i="9"/>
  <c r="BG2" i="9"/>
  <c r="BF2" i="9"/>
  <c r="BE2" i="9"/>
  <c r="BD2" i="9"/>
  <c r="BC2" i="9"/>
  <c r="BB2" i="9"/>
  <c r="BA2" i="9"/>
  <c r="AZ2" i="9"/>
  <c r="AY2" i="9"/>
  <c r="AX2" i="9"/>
  <c r="AW2" i="9"/>
  <c r="AV2" i="9"/>
  <c r="AU2" i="9"/>
  <c r="AT2" i="9"/>
  <c r="AS2" i="9"/>
  <c r="AR2" i="9"/>
  <c r="AQ2" i="9"/>
  <c r="AP2" i="9"/>
  <c r="AO2" i="9"/>
  <c r="AN2" i="9"/>
  <c r="AM2" i="9"/>
  <c r="AL2" i="9"/>
  <c r="AK2" i="9"/>
  <c r="AJ2" i="9"/>
  <c r="AI2" i="9"/>
  <c r="AH2" i="9"/>
  <c r="AG2" i="9"/>
  <c r="AE2" i="9"/>
  <c r="AD2" i="9"/>
  <c r="AC2" i="9"/>
  <c r="Q2" i="9"/>
  <c r="P2" i="9"/>
  <c r="O2" i="9"/>
  <c r="N2" i="9"/>
  <c r="M2" i="9"/>
  <c r="L2" i="9"/>
  <c r="K2" i="9"/>
  <c r="J2" i="9"/>
  <c r="I2" i="9"/>
  <c r="H2" i="9"/>
  <c r="G2" i="9"/>
  <c r="E2" i="9"/>
  <c r="D2" i="9"/>
  <c r="C2" i="9"/>
</calcChain>
</file>

<file path=xl/sharedStrings.xml><?xml version="1.0" encoding="utf-8"?>
<sst xmlns="http://schemas.openxmlformats.org/spreadsheetml/2006/main" count="413" uniqueCount="342">
  <si>
    <t>設問１</t>
    <rPh sb="0" eb="2">
      <t>セツモン</t>
    </rPh>
    <phoneticPr fontId="1"/>
  </si>
  <si>
    <t>事業所名</t>
    <rPh sb="0" eb="3">
      <t>ジギョウショ</t>
    </rPh>
    <rPh sb="3" eb="4">
      <t>メイ</t>
    </rPh>
    <phoneticPr fontId="1"/>
  </si>
  <si>
    <t>所在地</t>
    <rPh sb="0" eb="3">
      <t>ショザイチ</t>
    </rPh>
    <phoneticPr fontId="1"/>
  </si>
  <si>
    <t>〒</t>
    <phoneticPr fontId="1"/>
  </si>
  <si>
    <t>ー</t>
    <phoneticPr fontId="1"/>
  </si>
  <si>
    <t>電話番号</t>
    <rPh sb="0" eb="2">
      <t>デンワ</t>
    </rPh>
    <rPh sb="2" eb="4">
      <t>バンゴウ</t>
    </rPh>
    <phoneticPr fontId="1"/>
  </si>
  <si>
    <t>設問２</t>
    <rPh sb="0" eb="2">
      <t>セツモン</t>
    </rPh>
    <phoneticPr fontId="1"/>
  </si>
  <si>
    <t>通所介護事業</t>
  </si>
  <si>
    <t>短期入所生活介護事業</t>
  </si>
  <si>
    <t>短期入所療養介護事業</t>
  </si>
  <si>
    <t>特定施設入居者生活介護事業</t>
  </si>
  <si>
    <t>小規模多機能型居宅介護事業</t>
  </si>
  <si>
    <t>認知症対応型共同生活介護事業</t>
  </si>
  <si>
    <t>介護医療院</t>
  </si>
  <si>
    <t>その他</t>
    <rPh sb="2" eb="3">
      <t>タ</t>
    </rPh>
    <phoneticPr fontId="1"/>
  </si>
  <si>
    <t>設問３</t>
    <rPh sb="0" eb="2">
      <t>セツモン</t>
    </rPh>
    <phoneticPr fontId="1"/>
  </si>
  <si>
    <t>正規職員</t>
    <rPh sb="0" eb="2">
      <t>セイキ</t>
    </rPh>
    <rPh sb="2" eb="4">
      <t>ショクイン</t>
    </rPh>
    <phoneticPr fontId="1"/>
  </si>
  <si>
    <t>パート・アルバイト</t>
    <phoneticPr fontId="1"/>
  </si>
  <si>
    <t>派遣（フルタイム）</t>
    <rPh sb="0" eb="2">
      <t>ハケン</t>
    </rPh>
    <phoneticPr fontId="1"/>
  </si>
  <si>
    <t>派遣（パート）</t>
    <rPh sb="0" eb="2">
      <t>ハケン</t>
    </rPh>
    <phoneticPr fontId="1"/>
  </si>
  <si>
    <t>その他</t>
    <rPh sb="2" eb="3">
      <t>タ</t>
    </rPh>
    <phoneticPr fontId="1"/>
  </si>
  <si>
    <t>日本人</t>
    <rPh sb="0" eb="3">
      <t>ニホンジン</t>
    </rPh>
    <phoneticPr fontId="1"/>
  </si>
  <si>
    <t>外国人</t>
    <rPh sb="0" eb="2">
      <t>ガイコク</t>
    </rPh>
    <rPh sb="2" eb="3">
      <t>ジン</t>
    </rPh>
    <phoneticPr fontId="1"/>
  </si>
  <si>
    <t>設問４</t>
    <rPh sb="0" eb="2">
      <t>セツモン</t>
    </rPh>
    <phoneticPr fontId="1"/>
  </si>
  <si>
    <t>番号</t>
    <rPh sb="0" eb="2">
      <t>バンゴウ</t>
    </rPh>
    <phoneticPr fontId="1"/>
  </si>
  <si>
    <t>現在の状況</t>
    <rPh sb="0" eb="2">
      <t>ゲンザイ</t>
    </rPh>
    <rPh sb="3" eb="5">
      <t>ジョウキョウ</t>
    </rPh>
    <phoneticPr fontId="1"/>
  </si>
  <si>
    <t>今後の予定</t>
    <rPh sb="0" eb="2">
      <t>コンゴ</t>
    </rPh>
    <rPh sb="3" eb="5">
      <t>ヨテイ</t>
    </rPh>
    <phoneticPr fontId="1"/>
  </si>
  <si>
    <t>受け入れる予定がある</t>
    <rPh sb="0" eb="1">
      <t>ウ</t>
    </rPh>
    <rPh sb="2" eb="3">
      <t>イ</t>
    </rPh>
    <rPh sb="5" eb="7">
      <t>ヨテイ</t>
    </rPh>
    <phoneticPr fontId="1"/>
  </si>
  <si>
    <t>受け入れる予定がない</t>
    <rPh sb="0" eb="1">
      <t>ウ</t>
    </rPh>
    <rPh sb="2" eb="3">
      <t>イ</t>
    </rPh>
    <rPh sb="5" eb="7">
      <t>ヨテイ</t>
    </rPh>
    <phoneticPr fontId="1"/>
  </si>
  <si>
    <t>設問５</t>
    <rPh sb="0" eb="2">
      <t>セツモン</t>
    </rPh>
    <phoneticPr fontId="1"/>
  </si>
  <si>
    <t>設問６</t>
    <rPh sb="0" eb="2">
      <t>セツモン</t>
    </rPh>
    <phoneticPr fontId="1"/>
  </si>
  <si>
    <t>設問７</t>
    <rPh sb="0" eb="2">
      <t>セツモン</t>
    </rPh>
    <phoneticPr fontId="1"/>
  </si>
  <si>
    <t>未定</t>
    <rPh sb="0" eb="2">
      <t>ミテイ</t>
    </rPh>
    <phoneticPr fontId="1"/>
  </si>
  <si>
    <t>設問８</t>
    <rPh sb="0" eb="2">
      <t>セツモン</t>
    </rPh>
    <phoneticPr fontId="1"/>
  </si>
  <si>
    <t>設問９</t>
    <rPh sb="0" eb="2">
      <t>セツモン</t>
    </rPh>
    <phoneticPr fontId="1"/>
  </si>
  <si>
    <t>設問１０</t>
    <rPh sb="0" eb="2">
      <t>セツモン</t>
    </rPh>
    <phoneticPr fontId="1"/>
  </si>
  <si>
    <t>設問１１</t>
    <rPh sb="0" eb="2">
      <t>セツモン</t>
    </rPh>
    <phoneticPr fontId="1"/>
  </si>
  <si>
    <t>EPA
介護福祉士</t>
    <rPh sb="4" eb="6">
      <t>カイゴ</t>
    </rPh>
    <rPh sb="6" eb="9">
      <t>フクシシ</t>
    </rPh>
    <phoneticPr fontId="1"/>
  </si>
  <si>
    <t>技能実習</t>
    <rPh sb="0" eb="2">
      <t>ギノウ</t>
    </rPh>
    <rPh sb="2" eb="4">
      <t>ジッシュウ</t>
    </rPh>
    <phoneticPr fontId="1"/>
  </si>
  <si>
    <t>ｲﾝﾄﾞﾈｼｱ</t>
    <phoneticPr fontId="1"/>
  </si>
  <si>
    <t>ﾌｨﾘﾋﾟﾝ</t>
    <phoneticPr fontId="1"/>
  </si>
  <si>
    <t>ﾍﾞﾄﾅﾑ</t>
    <phoneticPr fontId="1"/>
  </si>
  <si>
    <t>中国</t>
    <rPh sb="0" eb="2">
      <t>チュウゴク</t>
    </rPh>
    <phoneticPr fontId="1"/>
  </si>
  <si>
    <t>ﾀｲ</t>
    <phoneticPr fontId="1"/>
  </si>
  <si>
    <t>ﾐｬﾝﾏｰ</t>
    <phoneticPr fontId="1"/>
  </si>
  <si>
    <t>ﾓﾝｺﾞﾙ</t>
    <phoneticPr fontId="1"/>
  </si>
  <si>
    <t>ﾈﾊﾟｰﾙ</t>
    <phoneticPr fontId="1"/>
  </si>
  <si>
    <t>ﾌﾞﾗｼﾞﾙ</t>
    <phoneticPr fontId="1"/>
  </si>
  <si>
    <t>特定技能</t>
    <rPh sb="0" eb="2">
      <t>トクテイ</t>
    </rPh>
    <rPh sb="2" eb="4">
      <t>ギノウ</t>
    </rPh>
    <phoneticPr fontId="1"/>
  </si>
  <si>
    <t>介護</t>
    <rPh sb="0" eb="2">
      <t>カイゴ</t>
    </rPh>
    <phoneticPr fontId="1"/>
  </si>
  <si>
    <t>留学</t>
    <rPh sb="0" eb="2">
      <t>リュウガク</t>
    </rPh>
    <phoneticPr fontId="1"/>
  </si>
  <si>
    <t>永住者／
定住者</t>
    <rPh sb="0" eb="3">
      <t>エイジュウシャ</t>
    </rPh>
    <rPh sb="5" eb="8">
      <t>テイジュウシャ</t>
    </rPh>
    <phoneticPr fontId="1"/>
  </si>
  <si>
    <t>国籍</t>
    <rPh sb="0" eb="2">
      <t>コクセキ</t>
    </rPh>
    <phoneticPr fontId="1"/>
  </si>
  <si>
    <t>在留資格</t>
    <rPh sb="0" eb="2">
      <t>ザイリュウ</t>
    </rPh>
    <rPh sb="2" eb="4">
      <t>シカク</t>
    </rPh>
    <phoneticPr fontId="1"/>
  </si>
  <si>
    <t>人数</t>
    <rPh sb="0" eb="2">
      <t>ニンズウ</t>
    </rPh>
    <phoneticPr fontId="1"/>
  </si>
  <si>
    <t>国の制度の動向がわからない</t>
    <rPh sb="0" eb="1">
      <t>クニ</t>
    </rPh>
    <rPh sb="2" eb="4">
      <t>セイド</t>
    </rPh>
    <rPh sb="5" eb="7">
      <t>ドウコウ</t>
    </rPh>
    <phoneticPr fontId="1"/>
  </si>
  <si>
    <t>どの国籍の人が良いのかわからない</t>
    <rPh sb="2" eb="4">
      <t>コクセキ</t>
    </rPh>
    <rPh sb="5" eb="6">
      <t>ヒト</t>
    </rPh>
    <rPh sb="7" eb="8">
      <t>イ</t>
    </rPh>
    <phoneticPr fontId="1"/>
  </si>
  <si>
    <t>在留資格の区別がわからない</t>
    <rPh sb="0" eb="2">
      <t>ザイリュウ</t>
    </rPh>
    <rPh sb="2" eb="4">
      <t>シカク</t>
    </rPh>
    <rPh sb="5" eb="7">
      <t>クベツ</t>
    </rPh>
    <phoneticPr fontId="1"/>
  </si>
  <si>
    <t>登録支援機関・監理団体を選ぶ基準がわからない</t>
    <rPh sb="0" eb="2">
      <t>トウロク</t>
    </rPh>
    <rPh sb="2" eb="4">
      <t>シエン</t>
    </rPh>
    <rPh sb="4" eb="6">
      <t>キカン</t>
    </rPh>
    <rPh sb="7" eb="9">
      <t>カンリ</t>
    </rPh>
    <rPh sb="9" eb="11">
      <t>ダンタイ</t>
    </rPh>
    <rPh sb="12" eb="13">
      <t>エラ</t>
    </rPh>
    <rPh sb="14" eb="16">
      <t>キジュン</t>
    </rPh>
    <phoneticPr fontId="1"/>
  </si>
  <si>
    <t>人的負担が大きい</t>
    <rPh sb="0" eb="2">
      <t>ジンテキ</t>
    </rPh>
    <rPh sb="2" eb="4">
      <t>フタン</t>
    </rPh>
    <rPh sb="5" eb="6">
      <t>オオ</t>
    </rPh>
    <phoneticPr fontId="1"/>
  </si>
  <si>
    <t>金銭的負担が大きい</t>
    <rPh sb="0" eb="3">
      <t>キンセンテキ</t>
    </rPh>
    <rPh sb="3" eb="5">
      <t>フタン</t>
    </rPh>
    <rPh sb="6" eb="7">
      <t>オオ</t>
    </rPh>
    <phoneticPr fontId="1"/>
  </si>
  <si>
    <t>欲しい人材とマッチするか不安</t>
    <rPh sb="0" eb="1">
      <t>ホ</t>
    </rPh>
    <rPh sb="3" eb="5">
      <t>ジンザイ</t>
    </rPh>
    <rPh sb="12" eb="14">
      <t>フアン</t>
    </rPh>
    <phoneticPr fontId="1"/>
  </si>
  <si>
    <t>（</t>
    <phoneticPr fontId="1"/>
  </si>
  <si>
    <t>）</t>
    <phoneticPr fontId="1"/>
  </si>
  <si>
    <t>設問１２</t>
    <rPh sb="0" eb="2">
      <t>セツモン</t>
    </rPh>
    <phoneticPr fontId="1"/>
  </si>
  <si>
    <t>日本語指導者の確保が難しい</t>
    <rPh sb="0" eb="3">
      <t>ニホンゴ</t>
    </rPh>
    <rPh sb="3" eb="6">
      <t>シドウシャ</t>
    </rPh>
    <rPh sb="7" eb="9">
      <t>カクホ</t>
    </rPh>
    <rPh sb="10" eb="11">
      <t>ムズカ</t>
    </rPh>
    <phoneticPr fontId="1"/>
  </si>
  <si>
    <t>生活指導者の確保が難しい</t>
    <rPh sb="0" eb="2">
      <t>セイカツ</t>
    </rPh>
    <rPh sb="2" eb="5">
      <t>シドウシャ</t>
    </rPh>
    <rPh sb="6" eb="8">
      <t>カクホ</t>
    </rPh>
    <rPh sb="9" eb="10">
      <t>ムズカ</t>
    </rPh>
    <phoneticPr fontId="1"/>
  </si>
  <si>
    <t>住宅の確保が難しい</t>
    <rPh sb="0" eb="2">
      <t>ジュウタク</t>
    </rPh>
    <rPh sb="3" eb="5">
      <t>カクホ</t>
    </rPh>
    <rPh sb="6" eb="7">
      <t>ムズカ</t>
    </rPh>
    <phoneticPr fontId="1"/>
  </si>
  <si>
    <t>近隣住民との関係がうまくいかない</t>
    <rPh sb="0" eb="2">
      <t>キンリン</t>
    </rPh>
    <rPh sb="2" eb="4">
      <t>ジュウミン</t>
    </rPh>
    <rPh sb="6" eb="8">
      <t>カンケイ</t>
    </rPh>
    <phoneticPr fontId="1"/>
  </si>
  <si>
    <t>健康管理をどのように指導すればよいか不安だ</t>
    <rPh sb="0" eb="2">
      <t>ケンコウ</t>
    </rPh>
    <rPh sb="2" eb="4">
      <t>カンリ</t>
    </rPh>
    <rPh sb="10" eb="12">
      <t>シドウ</t>
    </rPh>
    <rPh sb="18" eb="20">
      <t>フアン</t>
    </rPh>
    <phoneticPr fontId="1"/>
  </si>
  <si>
    <t>交通ルールが理解できない</t>
    <rPh sb="0" eb="2">
      <t>コウツウ</t>
    </rPh>
    <rPh sb="6" eb="8">
      <t>リカイ</t>
    </rPh>
    <phoneticPr fontId="1"/>
  </si>
  <si>
    <t>設問１３</t>
    <rPh sb="0" eb="2">
      <t>セツモン</t>
    </rPh>
    <phoneticPr fontId="1"/>
  </si>
  <si>
    <t>日本語の活用能力が不足している</t>
    <rPh sb="0" eb="3">
      <t>ニホンゴ</t>
    </rPh>
    <rPh sb="4" eb="6">
      <t>カツヨウ</t>
    </rPh>
    <rPh sb="6" eb="8">
      <t>ノウリョク</t>
    </rPh>
    <rPh sb="9" eb="11">
      <t>フソク</t>
    </rPh>
    <phoneticPr fontId="1"/>
  </si>
  <si>
    <t>職場規範の理解や順守が十分でない</t>
    <rPh sb="0" eb="2">
      <t>ショクバ</t>
    </rPh>
    <rPh sb="2" eb="4">
      <t>キハン</t>
    </rPh>
    <rPh sb="5" eb="7">
      <t>リカイ</t>
    </rPh>
    <rPh sb="8" eb="10">
      <t>ジュンシュ</t>
    </rPh>
    <rPh sb="11" eb="13">
      <t>ジュウブン</t>
    </rPh>
    <phoneticPr fontId="1"/>
  </si>
  <si>
    <t>介護方法の理解力が不足している</t>
    <rPh sb="0" eb="2">
      <t>カイゴ</t>
    </rPh>
    <rPh sb="2" eb="4">
      <t>ホウホウ</t>
    </rPh>
    <rPh sb="5" eb="8">
      <t>リカイリョク</t>
    </rPh>
    <rPh sb="9" eb="11">
      <t>フソク</t>
    </rPh>
    <phoneticPr fontId="1"/>
  </si>
  <si>
    <t>雇用契約を適切に結ぶこと</t>
    <rPh sb="0" eb="2">
      <t>コヨウ</t>
    </rPh>
    <rPh sb="2" eb="4">
      <t>ケイヤク</t>
    </rPh>
    <rPh sb="5" eb="7">
      <t>テキセツ</t>
    </rPh>
    <rPh sb="8" eb="9">
      <t>ムス</t>
    </rPh>
    <phoneticPr fontId="1"/>
  </si>
  <si>
    <t>待遇や賃金体系が妥当か不安</t>
    <rPh sb="0" eb="2">
      <t>タイグウ</t>
    </rPh>
    <rPh sb="3" eb="5">
      <t>チンギン</t>
    </rPh>
    <rPh sb="5" eb="7">
      <t>タイケイ</t>
    </rPh>
    <rPh sb="8" eb="10">
      <t>ダトウ</t>
    </rPh>
    <rPh sb="11" eb="13">
      <t>フアン</t>
    </rPh>
    <phoneticPr fontId="1"/>
  </si>
  <si>
    <t>職務上の指導者確保が難しい</t>
    <rPh sb="0" eb="2">
      <t>ショクム</t>
    </rPh>
    <rPh sb="2" eb="3">
      <t>ジョウ</t>
    </rPh>
    <rPh sb="4" eb="7">
      <t>シドウシャ</t>
    </rPh>
    <rPh sb="7" eb="9">
      <t>カクホ</t>
    </rPh>
    <rPh sb="10" eb="11">
      <t>ムズカ</t>
    </rPh>
    <phoneticPr fontId="1"/>
  </si>
  <si>
    <t>研修体制の整備や費用負担が大きい</t>
    <rPh sb="0" eb="2">
      <t>ケンシュウ</t>
    </rPh>
    <rPh sb="2" eb="4">
      <t>タイセイ</t>
    </rPh>
    <rPh sb="5" eb="7">
      <t>セイビ</t>
    </rPh>
    <rPh sb="8" eb="10">
      <t>ヒヨウ</t>
    </rPh>
    <rPh sb="10" eb="12">
      <t>フタン</t>
    </rPh>
    <rPh sb="13" eb="14">
      <t>オオ</t>
    </rPh>
    <phoneticPr fontId="1"/>
  </si>
  <si>
    <t>設問１４</t>
    <rPh sb="0" eb="2">
      <t>セツモン</t>
    </rPh>
    <phoneticPr fontId="1"/>
  </si>
  <si>
    <t>外国人介護人材マッチング支援事業</t>
    <rPh sb="0" eb="2">
      <t>ガイコク</t>
    </rPh>
    <rPh sb="2" eb="3">
      <t>ジン</t>
    </rPh>
    <rPh sb="3" eb="5">
      <t>カイゴ</t>
    </rPh>
    <rPh sb="5" eb="7">
      <t>ジンザイ</t>
    </rPh>
    <rPh sb="12" eb="14">
      <t>シエン</t>
    </rPh>
    <rPh sb="14" eb="16">
      <t>ジギョウ</t>
    </rPh>
    <phoneticPr fontId="1"/>
  </si>
  <si>
    <t>雇用形態ごとの職員数をご記入ください。</t>
    <rPh sb="0" eb="2">
      <t>コヨウ</t>
    </rPh>
    <rPh sb="2" eb="4">
      <t>ケイタイ</t>
    </rPh>
    <rPh sb="7" eb="10">
      <t>ショクインスウ</t>
    </rPh>
    <rPh sb="12" eb="14">
      <t>キニュウ</t>
    </rPh>
    <phoneticPr fontId="1"/>
  </si>
  <si>
    <t>外国人介護人材の受入れに関して、県や関係団体に期待する支援がありましたらご記入ください。</t>
    <rPh sb="0" eb="2">
      <t>ガイコク</t>
    </rPh>
    <rPh sb="2" eb="3">
      <t>ジン</t>
    </rPh>
    <rPh sb="3" eb="5">
      <t>カイゴ</t>
    </rPh>
    <rPh sb="5" eb="7">
      <t>ジンザイ</t>
    </rPh>
    <rPh sb="8" eb="10">
      <t>ウケイ</t>
    </rPh>
    <rPh sb="12" eb="13">
      <t>カン</t>
    </rPh>
    <rPh sb="16" eb="17">
      <t>ケン</t>
    </rPh>
    <rPh sb="18" eb="20">
      <t>カンケイ</t>
    </rPh>
    <rPh sb="20" eb="22">
      <t>ダンタイ</t>
    </rPh>
    <rPh sb="23" eb="25">
      <t>キタイ</t>
    </rPh>
    <rPh sb="27" eb="29">
      <t>シエン</t>
    </rPh>
    <rPh sb="37" eb="39">
      <t>キニュウ</t>
    </rPh>
    <phoneticPr fontId="1"/>
  </si>
  <si>
    <t>送信先アドレス</t>
    <rPh sb="0" eb="2">
      <t>ソウシン</t>
    </rPh>
    <rPh sb="2" eb="3">
      <t>サキ</t>
    </rPh>
    <phoneticPr fontId="1"/>
  </si>
  <si>
    <t>soudan@chubu-gu.ac.jp</t>
    <phoneticPr fontId="1"/>
  </si>
  <si>
    <t>ＦＡＸ番号</t>
    <rPh sb="3" eb="5">
      <t>バンゴウ</t>
    </rPh>
    <phoneticPr fontId="1"/>
  </si>
  <si>
    <t>判別コード</t>
    <rPh sb="0" eb="2">
      <t>ハンベツ</t>
    </rPh>
    <phoneticPr fontId="1"/>
  </si>
  <si>
    <t>このアンケートは中部学院大学が岐阜県から委託を受けて実施しています。</t>
    <rPh sb="8" eb="10">
      <t>チュウブ</t>
    </rPh>
    <rPh sb="10" eb="12">
      <t>ガクイン</t>
    </rPh>
    <rPh sb="12" eb="14">
      <t>ダイガク</t>
    </rPh>
    <rPh sb="15" eb="18">
      <t>ギフケン</t>
    </rPh>
    <rPh sb="20" eb="22">
      <t>イタク</t>
    </rPh>
    <rPh sb="23" eb="24">
      <t>ウ</t>
    </rPh>
    <rPh sb="26" eb="28">
      <t>ジッシ</t>
    </rPh>
    <phoneticPr fontId="1"/>
  </si>
  <si>
    <t>件名に「アンケート回答」とご記入ください。</t>
    <rPh sb="0" eb="2">
      <t>ケンメイ</t>
    </rPh>
    <rPh sb="9" eb="11">
      <t>カイトウ</t>
    </rPh>
    <rPh sb="14" eb="16">
      <t>キニュウ</t>
    </rPh>
    <phoneticPr fontId="1"/>
  </si>
  <si>
    <t>送信先ＦＡＸ番号：０５７５（２４）９４３２</t>
    <rPh sb="0" eb="2">
      <t>ソウシン</t>
    </rPh>
    <rPh sb="2" eb="3">
      <t>サキ</t>
    </rPh>
    <rPh sb="6" eb="8">
      <t>バンゴウ</t>
    </rPh>
    <phoneticPr fontId="1"/>
  </si>
  <si>
    <t>この様式１枚のみを印刷してFAXでお送りいただいても構いません</t>
    <rPh sb="2" eb="4">
      <t>ヨウシキ</t>
    </rPh>
    <rPh sb="5" eb="6">
      <t>マイ</t>
    </rPh>
    <rPh sb="9" eb="11">
      <t>インサツ</t>
    </rPh>
    <rPh sb="18" eb="19">
      <t>オク</t>
    </rPh>
    <rPh sb="26" eb="27">
      <t>カマ</t>
    </rPh>
    <phoneticPr fontId="1"/>
  </si>
  <si>
    <t xml:space="preserve">※「22.その他」の場合、具体的にご記入ください。⇒ </t>
    <rPh sb="7" eb="8">
      <t>タ</t>
    </rPh>
    <rPh sb="10" eb="12">
      <t>バアイ</t>
    </rPh>
    <rPh sb="13" eb="16">
      <t>グタイテキ</t>
    </rPh>
    <rPh sb="18" eb="20">
      <t>キニュウ</t>
    </rPh>
    <phoneticPr fontId="1"/>
  </si>
  <si>
    <t>介護職</t>
    <rPh sb="0" eb="2">
      <t>カイゴ</t>
    </rPh>
    <rPh sb="2" eb="3">
      <t>ショク</t>
    </rPh>
    <phoneticPr fontId="1"/>
  </si>
  <si>
    <t>　　受け入れている</t>
    <rPh sb="2" eb="3">
      <t>ウ</t>
    </rPh>
    <rPh sb="4" eb="5">
      <t>イ</t>
    </rPh>
    <phoneticPr fontId="1"/>
  </si>
  <si>
    <t>　　受け入れていない</t>
    <rPh sb="2" eb="3">
      <t>ウ</t>
    </rPh>
    <rPh sb="4" eb="5">
      <t>イ</t>
    </rPh>
    <phoneticPr fontId="1"/>
  </si>
  <si>
    <t>　　受け入れを検討したことがない</t>
    <rPh sb="2" eb="3">
      <t>ウ</t>
    </rPh>
    <rPh sb="4" eb="5">
      <t>イ</t>
    </rPh>
    <rPh sb="7" eb="9">
      <t>ケントウ</t>
    </rPh>
    <phoneticPr fontId="1"/>
  </si>
  <si>
    <t>受入れを検討したことがない（または、できない）理由は何ですか。</t>
    <rPh sb="0" eb="2">
      <t>ウケイ</t>
    </rPh>
    <rPh sb="4" eb="6">
      <t>ケントウ</t>
    </rPh>
    <rPh sb="23" eb="25">
      <t>リユウ</t>
    </rPh>
    <rPh sb="26" eb="27">
      <t>ナン</t>
    </rPh>
    <phoneticPr fontId="1"/>
  </si>
  <si>
    <t>※上記以外の国籍または在留資格の場合は以下にご記入ください。</t>
    <rPh sb="1" eb="3">
      <t>ジョウキ</t>
    </rPh>
    <rPh sb="3" eb="5">
      <t>イガイ</t>
    </rPh>
    <rPh sb="6" eb="8">
      <t>コクセキ</t>
    </rPh>
    <rPh sb="11" eb="13">
      <t>ザイリュウ</t>
    </rPh>
    <rPh sb="13" eb="15">
      <t>シカク</t>
    </rPh>
    <rPh sb="16" eb="18">
      <t>バアイ</t>
    </rPh>
    <rPh sb="19" eb="21">
      <t>イカ</t>
    </rPh>
    <rPh sb="23" eb="25">
      <t>キニュウ</t>
    </rPh>
    <phoneticPr fontId="1"/>
  </si>
  <si>
    <t>国籍と在留資格ごとの人数をご記入ください。</t>
    <phoneticPr fontId="1"/>
  </si>
  <si>
    <t>※受入れを検討したことがない事業所の方も、想像の範囲でご回答ください。</t>
    <rPh sb="1" eb="3">
      <t>ウケイレ</t>
    </rPh>
    <rPh sb="5" eb="7">
      <t>ケントウ</t>
    </rPh>
    <rPh sb="14" eb="17">
      <t>ジギョウショ</t>
    </rPh>
    <rPh sb="18" eb="19">
      <t>カタ</t>
    </rPh>
    <rPh sb="21" eb="23">
      <t>ソウゾウ</t>
    </rPh>
    <rPh sb="24" eb="26">
      <t>ハンイ</t>
    </rPh>
    <rPh sb="28" eb="30">
      <t>カイトウ</t>
    </rPh>
    <phoneticPr fontId="1"/>
  </si>
  <si>
    <t>※「8.その他」の場合、具体的にご記入ください。</t>
    <rPh sb="6" eb="7">
      <t>タ</t>
    </rPh>
    <rPh sb="9" eb="11">
      <t>バアイ</t>
    </rPh>
    <rPh sb="12" eb="15">
      <t>グタイテキ</t>
    </rPh>
    <rPh sb="17" eb="19">
      <t>キニュウ</t>
    </rPh>
    <phoneticPr fontId="1"/>
  </si>
  <si>
    <t>（</t>
    <phoneticPr fontId="1"/>
  </si>
  <si>
    <t>）</t>
    <phoneticPr fontId="1"/>
  </si>
  <si>
    <t>岐阜県が実施している事業のうち、知っているものの左枠に「１」をご記入ください。</t>
    <rPh sb="0" eb="3">
      <t>ギフケン</t>
    </rPh>
    <rPh sb="4" eb="6">
      <t>ジッシ</t>
    </rPh>
    <rPh sb="10" eb="12">
      <t>ジギョウ</t>
    </rPh>
    <rPh sb="16" eb="17">
      <t>シ</t>
    </rPh>
    <rPh sb="24" eb="26">
      <t>ヒダリワク</t>
    </rPh>
    <rPh sb="32" eb="34">
      <t>キニュウ</t>
    </rPh>
    <phoneticPr fontId="1"/>
  </si>
  <si>
    <t>アンケートは以上です。ご協力ありがとうございました。</t>
    <rPh sb="6" eb="8">
      <t>イジョウ</t>
    </rPh>
    <rPh sb="12" eb="14">
      <t>キョウリョク</t>
    </rPh>
    <phoneticPr fontId="1"/>
  </si>
  <si>
    <t>複数の事業所分をご回答いただく場合は、混在を避けるため、お手数ですが各事業所分ごとに</t>
    <rPh sb="0" eb="2">
      <t>フクスウ</t>
    </rPh>
    <rPh sb="3" eb="6">
      <t>ジギョウショ</t>
    </rPh>
    <rPh sb="6" eb="7">
      <t>ブン</t>
    </rPh>
    <rPh sb="9" eb="11">
      <t>カイトウ</t>
    </rPh>
    <rPh sb="15" eb="17">
      <t>バアイ</t>
    </rPh>
    <rPh sb="19" eb="21">
      <t>コンザイ</t>
    </rPh>
    <rPh sb="22" eb="23">
      <t>サ</t>
    </rPh>
    <rPh sb="34" eb="38">
      <t>カクジギョウショ</t>
    </rPh>
    <rPh sb="38" eb="39">
      <t>ブン</t>
    </rPh>
    <phoneticPr fontId="1"/>
  </si>
  <si>
    <t>送信していただけると助かります。</t>
    <phoneticPr fontId="1"/>
  </si>
  <si>
    <t>＜Ｅ-Mailの場合＞</t>
    <phoneticPr fontId="1"/>
  </si>
  <si>
    <t>＜ＦＡＸの場合＞</t>
    <phoneticPr fontId="1"/>
  </si>
  <si>
    <t>０５７５－２４－９４３２</t>
    <phoneticPr fontId="1"/>
  </si>
  <si>
    <t>－</t>
    <phoneticPr fontId="1"/>
  </si>
  <si>
    <t>法人名</t>
    <rPh sb="0" eb="2">
      <t>ホウジン</t>
    </rPh>
    <rPh sb="2" eb="3">
      <t>メイ</t>
    </rPh>
    <phoneticPr fontId="1"/>
  </si>
  <si>
    <t>直近の受れ入予定時期</t>
    <rPh sb="0" eb="2">
      <t>チョッキン</t>
    </rPh>
    <rPh sb="3" eb="4">
      <t>ウケ</t>
    </rPh>
    <rPh sb="5" eb="6">
      <t>ニュウ</t>
    </rPh>
    <rPh sb="6" eb="8">
      <t>ヨテイ</t>
    </rPh>
    <rPh sb="8" eb="10">
      <t>ジキ</t>
    </rPh>
    <phoneticPr fontId="1"/>
  </si>
  <si>
    <t>【アンケート提出方法】</t>
    <phoneticPr fontId="1"/>
  </si>
  <si>
    <t>アンケートのExcelファイルをメールに添付して、下記のメールアドレスへ送信してください。</t>
    <rPh sb="20" eb="22">
      <t>テンプ</t>
    </rPh>
    <rPh sb="25" eb="27">
      <t>カキ</t>
    </rPh>
    <rPh sb="36" eb="38">
      <t>ソウシン</t>
    </rPh>
    <phoneticPr fontId="1"/>
  </si>
  <si>
    <t>下記のＦＡＸ番号へ送信してください。</t>
    <rPh sb="0" eb="2">
      <t>カキ</t>
    </rPh>
    <rPh sb="6" eb="8">
      <t>バンゴウ</t>
    </rPh>
    <rPh sb="9" eb="11">
      <t>ソウシン</t>
    </rPh>
    <phoneticPr fontId="1"/>
  </si>
  <si>
    <t>◎各設問について、</t>
    <rPh sb="1" eb="4">
      <t>かくせつもん</t>
    </rPh>
    <phoneticPr fontId="5" type="Hiragana" alignment="distributed"/>
  </si>
  <si>
    <t>※「7.その他」の場合は、具体的にご記入ください。</t>
    <rPh sb="6" eb="7">
      <t>タ</t>
    </rPh>
    <rPh sb="9" eb="11">
      <t>バアイ</t>
    </rPh>
    <rPh sb="13" eb="16">
      <t>グタイテキ</t>
    </rPh>
    <rPh sb="18" eb="20">
      <t>キニュウ</t>
    </rPh>
    <phoneticPr fontId="1"/>
  </si>
  <si>
    <t>外国人介護人材の業務や雇用における課題について、下表より該当する番号を選んでご記入</t>
    <rPh sb="0" eb="2">
      <t>ガイコク</t>
    </rPh>
    <rPh sb="2" eb="3">
      <t>ジン</t>
    </rPh>
    <rPh sb="3" eb="5">
      <t>カイゴ</t>
    </rPh>
    <rPh sb="5" eb="7">
      <t>ジンザイ</t>
    </rPh>
    <rPh sb="8" eb="10">
      <t>ギョウム</t>
    </rPh>
    <rPh sb="11" eb="13">
      <t>コヨウ</t>
    </rPh>
    <rPh sb="17" eb="19">
      <t>カダイ</t>
    </rPh>
    <rPh sb="24" eb="26">
      <t>カヒョウ</t>
    </rPh>
    <rPh sb="28" eb="30">
      <t>ガイトウ</t>
    </rPh>
    <rPh sb="32" eb="34">
      <t>バンゴウ</t>
    </rPh>
    <rPh sb="35" eb="36">
      <t>エラ</t>
    </rPh>
    <rPh sb="39" eb="41">
      <t>キニュウ</t>
    </rPh>
    <phoneticPr fontId="1"/>
  </si>
  <si>
    <t>ある</t>
    <phoneticPr fontId="1"/>
  </si>
  <si>
    <t>ない</t>
    <phoneticPr fontId="1"/>
  </si>
  <si>
    <t>↓</t>
    <phoneticPr fontId="1"/>
  </si>
  <si>
    <t>※「1.ある」の場合、差し支えなければ具体的にご記入ください。</t>
    <rPh sb="8" eb="10">
      <t>バアイ</t>
    </rPh>
    <rPh sb="11" eb="12">
      <t>サ</t>
    </rPh>
    <rPh sb="13" eb="14">
      <t>ツカ</t>
    </rPh>
    <rPh sb="19" eb="22">
      <t>グタイテキ</t>
    </rPh>
    <rPh sb="24" eb="26">
      <t>キニュウ</t>
    </rPh>
    <phoneticPr fontId="1"/>
  </si>
  <si>
    <t>→　設問９(P3)へお進みください。</t>
    <rPh sb="11" eb="12">
      <t>スス</t>
    </rPh>
    <phoneticPr fontId="1"/>
  </si>
  <si>
    <t>受入れ後の外国人介護人材への生活支援における課題について、下表より該当する番号を</t>
    <rPh sb="0" eb="2">
      <t>ウケイレ</t>
    </rPh>
    <rPh sb="3" eb="4">
      <t>ゴ</t>
    </rPh>
    <rPh sb="5" eb="7">
      <t>ガイコク</t>
    </rPh>
    <rPh sb="7" eb="8">
      <t>ジン</t>
    </rPh>
    <rPh sb="8" eb="10">
      <t>カイゴ</t>
    </rPh>
    <rPh sb="10" eb="12">
      <t>ジンザイ</t>
    </rPh>
    <rPh sb="14" eb="16">
      <t>セイカツ</t>
    </rPh>
    <rPh sb="16" eb="18">
      <t>シエン</t>
    </rPh>
    <rPh sb="22" eb="24">
      <t>カダイ</t>
    </rPh>
    <rPh sb="29" eb="31">
      <t>カヒョウ</t>
    </rPh>
    <rPh sb="33" eb="35">
      <t>ガイトウ</t>
    </rPh>
    <rPh sb="37" eb="39">
      <t>バンゴウ</t>
    </rPh>
    <phoneticPr fontId="1"/>
  </si>
  <si>
    <t>P1</t>
    <phoneticPr fontId="1"/>
  </si>
  <si>
    <t>P2</t>
    <phoneticPr fontId="1"/>
  </si>
  <si>
    <t>P3</t>
    <phoneticPr fontId="1"/>
  </si>
  <si>
    <t>P4</t>
    <phoneticPr fontId="1"/>
  </si>
  <si>
    <t>P5</t>
    <phoneticPr fontId="1"/>
  </si>
  <si>
    <t>P6</t>
    <phoneticPr fontId="1"/>
  </si>
  <si>
    <t>現在、雇用している外国人介護人材の国籍と在留資格ごとの人数をご記入ください。</t>
    <rPh sb="0" eb="2">
      <t>ゲンザイ</t>
    </rPh>
    <rPh sb="3" eb="5">
      <t>コヨウ</t>
    </rPh>
    <rPh sb="9" eb="11">
      <t>ガイコク</t>
    </rPh>
    <rPh sb="11" eb="12">
      <t>ジン</t>
    </rPh>
    <rPh sb="12" eb="14">
      <t>カイゴ</t>
    </rPh>
    <rPh sb="14" eb="16">
      <t>ジンザイ</t>
    </rPh>
    <rPh sb="17" eb="19">
      <t>コクセキ</t>
    </rPh>
    <rPh sb="20" eb="22">
      <t>ザイリュウ</t>
    </rPh>
    <rPh sb="22" eb="24">
      <t>シカク</t>
    </rPh>
    <rPh sb="27" eb="29">
      <t>ニンズウ</t>
    </rPh>
    <rPh sb="31" eb="33">
      <t>キニュウ</t>
    </rPh>
    <phoneticPr fontId="1"/>
  </si>
  <si>
    <t>外国人の方を雇用して良かったことや改善につながったことなどを教えてください。</t>
    <rPh sb="0" eb="2">
      <t>ガイコク</t>
    </rPh>
    <rPh sb="2" eb="3">
      <t>ジン</t>
    </rPh>
    <rPh sb="4" eb="5">
      <t>カタ</t>
    </rPh>
    <rPh sb="6" eb="8">
      <t>コヨウ</t>
    </rPh>
    <rPh sb="10" eb="11">
      <t>ヨ</t>
    </rPh>
    <rPh sb="17" eb="19">
      <t>カイゼン</t>
    </rPh>
    <rPh sb="30" eb="31">
      <t>オシ</t>
    </rPh>
    <phoneticPr fontId="1"/>
  </si>
  <si>
    <t>設問１2</t>
    <rPh sb="0" eb="2">
      <t>セツモン</t>
    </rPh>
    <phoneticPr fontId="1"/>
  </si>
  <si>
    <t>設問１3</t>
    <rPh sb="0" eb="2">
      <t>セツモン</t>
    </rPh>
    <phoneticPr fontId="1"/>
  </si>
  <si>
    <t>設問１4</t>
    <rPh sb="0" eb="2">
      <t>セツモン</t>
    </rPh>
    <phoneticPr fontId="1"/>
  </si>
  <si>
    <t>設問１5</t>
    <rPh sb="0" eb="2">
      <t>セツモン</t>
    </rPh>
    <phoneticPr fontId="1"/>
  </si>
  <si>
    <t>日本語のコミュニケーション能力に不安がある</t>
    <rPh sb="0" eb="3">
      <t>ニホンゴ</t>
    </rPh>
    <rPh sb="13" eb="15">
      <t>ノウリョク</t>
    </rPh>
    <rPh sb="16" eb="18">
      <t>フアン</t>
    </rPh>
    <phoneticPr fontId="1"/>
  </si>
  <si>
    <t>※「9.その他」の場合は、具体的にご記入ください。</t>
    <rPh sb="6" eb="7">
      <t>タ</t>
    </rPh>
    <rPh sb="9" eb="11">
      <t>バアイ</t>
    </rPh>
    <rPh sb="13" eb="16">
      <t>グタイテキ</t>
    </rPh>
    <rPh sb="18" eb="20">
      <t>キニュウ</t>
    </rPh>
    <phoneticPr fontId="1"/>
  </si>
  <si>
    <t>岐阜県外国人介護人材日本語学習支援事業補助金</t>
    <rPh sb="0" eb="3">
      <t>ギフケン</t>
    </rPh>
    <rPh sb="3" eb="5">
      <t>ガイコク</t>
    </rPh>
    <rPh sb="5" eb="6">
      <t>ジン</t>
    </rPh>
    <rPh sb="6" eb="8">
      <t>カイゴ</t>
    </rPh>
    <rPh sb="8" eb="10">
      <t>ジンザイ</t>
    </rPh>
    <rPh sb="10" eb="13">
      <t>ニホンゴ</t>
    </rPh>
    <rPh sb="13" eb="15">
      <t>ガクシュウ</t>
    </rPh>
    <rPh sb="15" eb="17">
      <t>シエン</t>
    </rPh>
    <rPh sb="17" eb="19">
      <t>ジギョウ</t>
    </rPh>
    <rPh sb="19" eb="22">
      <t>ホジョキン</t>
    </rPh>
    <phoneticPr fontId="1"/>
  </si>
  <si>
    <t>岐阜県介護事業者外国人留学生支援事業費補助金</t>
    <rPh sb="0" eb="3">
      <t>ギフケン</t>
    </rPh>
    <rPh sb="3" eb="5">
      <t>カイゴ</t>
    </rPh>
    <rPh sb="5" eb="8">
      <t>ジギョウシャ</t>
    </rPh>
    <rPh sb="8" eb="10">
      <t>ガイコク</t>
    </rPh>
    <rPh sb="10" eb="11">
      <t>ジン</t>
    </rPh>
    <rPh sb="11" eb="13">
      <t>リュウガク</t>
    </rPh>
    <rPh sb="13" eb="14">
      <t>セイ</t>
    </rPh>
    <rPh sb="14" eb="16">
      <t>シエン</t>
    </rPh>
    <rPh sb="16" eb="18">
      <t>ジギョウ</t>
    </rPh>
    <rPh sb="18" eb="19">
      <t>ヒ</t>
    </rPh>
    <rPh sb="19" eb="22">
      <t>ホジョキン</t>
    </rPh>
    <phoneticPr fontId="1"/>
  </si>
  <si>
    <t>外国人介護人材受入れに関する相談窓口（中部学院大学内に設置）</t>
    <rPh sb="0" eb="2">
      <t>ガイコク</t>
    </rPh>
    <rPh sb="2" eb="3">
      <t>ジン</t>
    </rPh>
    <rPh sb="3" eb="5">
      <t>カイゴ</t>
    </rPh>
    <rPh sb="5" eb="7">
      <t>ジンザイ</t>
    </rPh>
    <rPh sb="7" eb="9">
      <t>ウケイ</t>
    </rPh>
    <rPh sb="11" eb="12">
      <t>カン</t>
    </rPh>
    <rPh sb="14" eb="16">
      <t>ソウダン</t>
    </rPh>
    <rPh sb="16" eb="18">
      <t>マドグチ</t>
    </rPh>
    <rPh sb="19" eb="21">
      <t>チュウブ</t>
    </rPh>
    <rPh sb="21" eb="23">
      <t>ガクイン</t>
    </rPh>
    <rPh sb="23" eb="25">
      <t>ダイガク</t>
    </rPh>
    <rPh sb="25" eb="26">
      <t>ナイ</t>
    </rPh>
    <rPh sb="27" eb="29">
      <t>セッチ</t>
    </rPh>
    <phoneticPr fontId="1"/>
  </si>
  <si>
    <t>外国人介護人材受入環境整備セミナー</t>
    <rPh sb="0" eb="2">
      <t>ガイコク</t>
    </rPh>
    <rPh sb="2" eb="3">
      <t>ジン</t>
    </rPh>
    <rPh sb="3" eb="5">
      <t>カイゴ</t>
    </rPh>
    <rPh sb="5" eb="7">
      <t>ジンザイ</t>
    </rPh>
    <rPh sb="7" eb="9">
      <t>ウケイレ</t>
    </rPh>
    <rPh sb="9" eb="11">
      <t>カンキョウ</t>
    </rPh>
    <rPh sb="11" eb="13">
      <t>セイビ</t>
    </rPh>
    <phoneticPr fontId="1"/>
  </si>
  <si>
    <t>外国人の雇用に関して、コロナウィルス感染症の影響はありますか。</t>
    <rPh sb="0" eb="2">
      <t>ガイコク</t>
    </rPh>
    <rPh sb="2" eb="3">
      <t>ジン</t>
    </rPh>
    <rPh sb="4" eb="6">
      <t>コヨウ</t>
    </rPh>
    <rPh sb="7" eb="8">
      <t>カン</t>
    </rPh>
    <rPh sb="18" eb="21">
      <t>カンセンショウ</t>
    </rPh>
    <rPh sb="22" eb="24">
      <t>エイキョウ</t>
    </rPh>
    <phoneticPr fontId="1"/>
  </si>
  <si>
    <t>→　設問１2(P4)へお進みください。</t>
    <rPh sb="12" eb="13">
      <t>スス</t>
    </rPh>
    <phoneticPr fontId="1"/>
  </si>
  <si>
    <t>設問１1</t>
    <rPh sb="0" eb="2">
      <t>セツモン</t>
    </rPh>
    <phoneticPr fontId="1"/>
  </si>
  <si>
    <t>設問１６</t>
    <rPh sb="0" eb="2">
      <t>セツモン</t>
    </rPh>
    <phoneticPr fontId="1"/>
  </si>
  <si>
    <t>設問１５</t>
    <rPh sb="0" eb="2">
      <t>セツモン</t>
    </rPh>
    <phoneticPr fontId="1"/>
  </si>
  <si>
    <t>設問１７</t>
    <rPh sb="0" eb="2">
      <t>セツモン</t>
    </rPh>
    <phoneticPr fontId="1"/>
  </si>
  <si>
    <r>
      <t>ください。</t>
    </r>
    <r>
      <rPr>
        <b/>
        <sz val="9"/>
        <color theme="1"/>
        <rFont val="BIZ UDゴシック"/>
        <family val="3"/>
        <charset val="128"/>
        <scheme val="minor"/>
      </rPr>
      <t>（３つまで）</t>
    </r>
    <phoneticPr fontId="1"/>
  </si>
  <si>
    <r>
      <t>ご記入ください。</t>
    </r>
    <r>
      <rPr>
        <b/>
        <sz val="9"/>
        <color theme="1"/>
        <rFont val="BIZ UDゴシック"/>
        <family val="3"/>
        <charset val="128"/>
        <scheme val="minor"/>
      </rPr>
      <t>（３つまで）</t>
    </r>
    <phoneticPr fontId="1"/>
  </si>
  <si>
    <t>貴事業所の基本情報をご記入ください。</t>
    <rPh sb="0" eb="1">
      <t>キ</t>
    </rPh>
    <rPh sb="1" eb="4">
      <t>ジギョウショ</t>
    </rPh>
    <rPh sb="5" eb="7">
      <t>キホン</t>
    </rPh>
    <rPh sb="7" eb="9">
      <t>ジョウホウ</t>
    </rPh>
    <rPh sb="11" eb="13">
      <t>キニュウ</t>
    </rPh>
    <phoneticPr fontId="1"/>
  </si>
  <si>
    <t>事業所区分は次のうちどれですか。該当する番号をご記入ください。</t>
    <rPh sb="0" eb="3">
      <t>ジギョウショ</t>
    </rPh>
    <rPh sb="3" eb="5">
      <t>クブン</t>
    </rPh>
    <rPh sb="6" eb="7">
      <t>ツギ</t>
    </rPh>
    <rPh sb="16" eb="18">
      <t>ガイトウ</t>
    </rPh>
    <rPh sb="20" eb="22">
      <t>バンゴウ</t>
    </rPh>
    <rPh sb="24" eb="26">
      <t>キニュウ</t>
    </rPh>
    <phoneticPr fontId="1"/>
  </si>
  <si>
    <t>番号</t>
    <rPh sb="0" eb="2">
      <t>バンゴウ</t>
    </rPh>
    <phoneticPr fontId="1"/>
  </si>
  <si>
    <t>外国人介護人材の「現在の受入れ状況」および「今後の予定」について、下表より該当番号を</t>
    <rPh sb="0" eb="2">
      <t>ガイコク</t>
    </rPh>
    <rPh sb="2" eb="3">
      <t>ジン</t>
    </rPh>
    <rPh sb="3" eb="5">
      <t>カイゴ</t>
    </rPh>
    <rPh sb="5" eb="7">
      <t>ジンザイ</t>
    </rPh>
    <rPh sb="9" eb="11">
      <t>ゲンザイ</t>
    </rPh>
    <rPh sb="12" eb="14">
      <t>ウケイレ</t>
    </rPh>
    <rPh sb="15" eb="17">
      <t>ジョウキョウ</t>
    </rPh>
    <rPh sb="22" eb="24">
      <t>コンゴ</t>
    </rPh>
    <rPh sb="25" eb="27">
      <t>ヨテイ</t>
    </rPh>
    <rPh sb="33" eb="35">
      <t>カヒョウ</t>
    </rPh>
    <rPh sb="37" eb="39">
      <t>ガイトウ</t>
    </rPh>
    <rPh sb="39" eb="41">
      <t>バンゴウ</t>
    </rPh>
    <phoneticPr fontId="1"/>
  </si>
  <si>
    <t>ご記入ください。また、回答番号により、下表欄外に記載の設問へお進みください。</t>
    <rPh sb="11" eb="13">
      <t>カイトウ</t>
    </rPh>
    <rPh sb="13" eb="15">
      <t>バンゴウ</t>
    </rPh>
    <rPh sb="19" eb="21">
      <t>カヒョウ</t>
    </rPh>
    <rPh sb="21" eb="23">
      <t>ランガイ</t>
    </rPh>
    <rPh sb="24" eb="26">
      <t>キサイ</t>
    </rPh>
    <rPh sb="27" eb="29">
      <t>セツモン</t>
    </rPh>
    <rPh sb="31" eb="32">
      <t>スス</t>
    </rPh>
    <phoneticPr fontId="1"/>
  </si>
  <si>
    <t>→ 設問８(P3)</t>
    <rPh sb="2" eb="4">
      <t>セツモン</t>
    </rPh>
    <phoneticPr fontId="1"/>
  </si>
  <si>
    <t>→ 設問５</t>
    <rPh sb="2" eb="4">
      <t>セツモン</t>
    </rPh>
    <phoneticPr fontId="1"/>
  </si>
  <si>
    <t>→ 設問６</t>
    <rPh sb="2" eb="4">
      <t>セツモン</t>
    </rPh>
    <phoneticPr fontId="1"/>
  </si>
  <si>
    <t>→ 設問７</t>
    <rPh sb="2" eb="4">
      <t>セツモン</t>
    </rPh>
    <phoneticPr fontId="1"/>
  </si>
  <si>
    <t>現在、外国人介護人材を受け入れておらず、今後も受け入れる予定がない理由は何ですか。</t>
    <rPh sb="0" eb="2">
      <t>ゲンザイ</t>
    </rPh>
    <rPh sb="3" eb="5">
      <t>ガイコク</t>
    </rPh>
    <rPh sb="5" eb="6">
      <t>ジン</t>
    </rPh>
    <rPh sb="6" eb="8">
      <t>カイゴ</t>
    </rPh>
    <rPh sb="8" eb="10">
      <t>ジンザイ</t>
    </rPh>
    <rPh sb="11" eb="12">
      <t>ウ</t>
    </rPh>
    <rPh sb="13" eb="14">
      <t>イ</t>
    </rPh>
    <rPh sb="20" eb="22">
      <t>コンゴ</t>
    </rPh>
    <rPh sb="23" eb="24">
      <t>ウ</t>
    </rPh>
    <rPh sb="25" eb="26">
      <t>イ</t>
    </rPh>
    <rPh sb="28" eb="30">
      <t>ヨテイ</t>
    </rPh>
    <rPh sb="33" eb="35">
      <t>リユウ</t>
    </rPh>
    <rPh sb="36" eb="37">
      <t>ナン</t>
    </rPh>
    <phoneticPr fontId="1"/>
  </si>
  <si>
    <t>現在、外国人介護人材を受け入れているが、今後は受け入れる予定がない理由は何ですか。</t>
    <rPh sb="0" eb="2">
      <t>ゲンザイ</t>
    </rPh>
    <rPh sb="3" eb="5">
      <t>ガイコク</t>
    </rPh>
    <rPh sb="5" eb="6">
      <t>ジン</t>
    </rPh>
    <rPh sb="6" eb="8">
      <t>カイゴ</t>
    </rPh>
    <rPh sb="8" eb="10">
      <t>ジンザイ</t>
    </rPh>
    <rPh sb="11" eb="12">
      <t>ウ</t>
    </rPh>
    <rPh sb="13" eb="14">
      <t>イ</t>
    </rPh>
    <rPh sb="20" eb="22">
      <t>コンゴ</t>
    </rPh>
    <rPh sb="23" eb="24">
      <t>ウ</t>
    </rPh>
    <rPh sb="25" eb="26">
      <t>イ</t>
    </rPh>
    <rPh sb="28" eb="30">
      <t>ヨテイ</t>
    </rPh>
    <rPh sb="33" eb="35">
      <t>リユウ</t>
    </rPh>
    <rPh sb="36" eb="37">
      <t>ナン</t>
    </rPh>
    <phoneticPr fontId="1"/>
  </si>
  <si>
    <t>ベトナム</t>
    <phoneticPr fontId="1"/>
  </si>
  <si>
    <t>外国人介護人材の受入れに関する検討段階における課題について、該当する番号を</t>
    <rPh sb="0" eb="2">
      <t>ガイコク</t>
    </rPh>
    <rPh sb="2" eb="3">
      <t>ジン</t>
    </rPh>
    <rPh sb="3" eb="5">
      <t>カイゴ</t>
    </rPh>
    <rPh sb="5" eb="7">
      <t>ジンザイ</t>
    </rPh>
    <rPh sb="8" eb="10">
      <t>ウケイレ</t>
    </rPh>
    <rPh sb="12" eb="13">
      <t>カン</t>
    </rPh>
    <rPh sb="15" eb="17">
      <t>ケントウ</t>
    </rPh>
    <rPh sb="17" eb="19">
      <t>ダンカイ</t>
    </rPh>
    <rPh sb="23" eb="25">
      <t>カダイ</t>
    </rPh>
    <rPh sb="30" eb="32">
      <t>ガイトウ</t>
    </rPh>
    <rPh sb="34" eb="36">
      <t>バンゴウ</t>
    </rPh>
    <phoneticPr fontId="1"/>
  </si>
  <si>
    <t>下表から該当する番号をご記入ください。</t>
    <phoneticPr fontId="1"/>
  </si>
  <si>
    <t>1.法人名</t>
    <rPh sb="2" eb="4">
      <t>ホウジン</t>
    </rPh>
    <rPh sb="4" eb="5">
      <t>メイ</t>
    </rPh>
    <phoneticPr fontId="1"/>
  </si>
  <si>
    <t>1.事業所名</t>
    <rPh sb="2" eb="5">
      <t>ジギョウショ</t>
    </rPh>
    <rPh sb="5" eb="6">
      <t>メイ</t>
    </rPh>
    <phoneticPr fontId="1"/>
  </si>
  <si>
    <t>1.郵便番号</t>
    <rPh sb="2" eb="6">
      <t>ユウビンバンゴウ</t>
    </rPh>
    <phoneticPr fontId="1"/>
  </si>
  <si>
    <t>1.所在地</t>
    <rPh sb="2" eb="5">
      <t>ショザイチ</t>
    </rPh>
    <phoneticPr fontId="1"/>
  </si>
  <si>
    <t>1.電話番号</t>
    <rPh sb="2" eb="4">
      <t>デンワ</t>
    </rPh>
    <rPh sb="4" eb="6">
      <t>バンゴウ</t>
    </rPh>
    <phoneticPr fontId="1"/>
  </si>
  <si>
    <t>2.区分</t>
    <rPh sb="2" eb="4">
      <t>クブン</t>
    </rPh>
    <phoneticPr fontId="1"/>
  </si>
  <si>
    <t>2.その他</t>
    <rPh sb="4" eb="5">
      <t>タ</t>
    </rPh>
    <phoneticPr fontId="1"/>
  </si>
  <si>
    <t>3.介日正</t>
    <rPh sb="2" eb="3">
      <t>カイ</t>
    </rPh>
    <rPh sb="3" eb="4">
      <t>ニチ</t>
    </rPh>
    <rPh sb="4" eb="5">
      <t>セイ</t>
    </rPh>
    <phoneticPr fontId="1"/>
  </si>
  <si>
    <t>3.介日パ</t>
    <rPh sb="2" eb="3">
      <t>カイ</t>
    </rPh>
    <rPh sb="3" eb="4">
      <t>ニチ</t>
    </rPh>
    <phoneticPr fontId="1"/>
  </si>
  <si>
    <t>3.介日派フ</t>
    <rPh sb="2" eb="3">
      <t>カイ</t>
    </rPh>
    <rPh sb="3" eb="4">
      <t>ニチ</t>
    </rPh>
    <rPh sb="4" eb="5">
      <t>ハ</t>
    </rPh>
    <phoneticPr fontId="1"/>
  </si>
  <si>
    <t>3.介日派パ</t>
    <rPh sb="2" eb="3">
      <t>カイ</t>
    </rPh>
    <rPh sb="3" eb="4">
      <t>ニチ</t>
    </rPh>
    <rPh sb="4" eb="5">
      <t>ハ</t>
    </rPh>
    <phoneticPr fontId="1"/>
  </si>
  <si>
    <t>3.介日そ</t>
    <rPh sb="2" eb="3">
      <t>カイ</t>
    </rPh>
    <rPh sb="3" eb="4">
      <t>ニチ</t>
    </rPh>
    <phoneticPr fontId="1"/>
  </si>
  <si>
    <t>3.介外正</t>
    <rPh sb="2" eb="3">
      <t>カイ</t>
    </rPh>
    <rPh sb="3" eb="4">
      <t>ガイ</t>
    </rPh>
    <rPh sb="4" eb="5">
      <t>セイ</t>
    </rPh>
    <phoneticPr fontId="1"/>
  </si>
  <si>
    <t>3.介外パ</t>
    <rPh sb="2" eb="3">
      <t>カイ</t>
    </rPh>
    <rPh sb="3" eb="4">
      <t>ガイ</t>
    </rPh>
    <phoneticPr fontId="1"/>
  </si>
  <si>
    <t>3.介外派パ</t>
    <rPh sb="2" eb="3">
      <t>カイ</t>
    </rPh>
    <rPh sb="3" eb="4">
      <t>ガイ</t>
    </rPh>
    <rPh sb="4" eb="5">
      <t>ハ</t>
    </rPh>
    <phoneticPr fontId="1"/>
  </si>
  <si>
    <t>3.介外派フ</t>
    <rPh sb="2" eb="3">
      <t>カイ</t>
    </rPh>
    <rPh sb="3" eb="4">
      <t>ガイ</t>
    </rPh>
    <rPh sb="4" eb="5">
      <t>ハ</t>
    </rPh>
    <phoneticPr fontId="1"/>
  </si>
  <si>
    <t>3.介外派そ</t>
    <rPh sb="2" eb="3">
      <t>カイ</t>
    </rPh>
    <rPh sb="3" eb="4">
      <t>ガイ</t>
    </rPh>
    <rPh sb="4" eb="5">
      <t>ハ</t>
    </rPh>
    <phoneticPr fontId="1"/>
  </si>
  <si>
    <t>3.そ日正</t>
    <rPh sb="3" eb="4">
      <t>ニチ</t>
    </rPh>
    <rPh sb="4" eb="5">
      <t>セイ</t>
    </rPh>
    <phoneticPr fontId="1"/>
  </si>
  <si>
    <t>3.そ日パ</t>
    <rPh sb="3" eb="4">
      <t>ニチ</t>
    </rPh>
    <phoneticPr fontId="1"/>
  </si>
  <si>
    <t>3.そ日派フ</t>
    <rPh sb="3" eb="4">
      <t>ニチ</t>
    </rPh>
    <rPh sb="4" eb="5">
      <t>ハ</t>
    </rPh>
    <phoneticPr fontId="1"/>
  </si>
  <si>
    <t>3.そ日派パ</t>
    <rPh sb="3" eb="4">
      <t>ニチ</t>
    </rPh>
    <rPh sb="4" eb="5">
      <t>ハ</t>
    </rPh>
    <phoneticPr fontId="1"/>
  </si>
  <si>
    <t>3.そ日そ</t>
    <rPh sb="3" eb="4">
      <t>ニチ</t>
    </rPh>
    <phoneticPr fontId="1"/>
  </si>
  <si>
    <t>3.そ外正</t>
    <rPh sb="3" eb="4">
      <t>ガイ</t>
    </rPh>
    <rPh sb="4" eb="5">
      <t>セイ</t>
    </rPh>
    <phoneticPr fontId="1"/>
  </si>
  <si>
    <t>3.そ外パ</t>
    <rPh sb="3" eb="4">
      <t>ガイ</t>
    </rPh>
    <phoneticPr fontId="1"/>
  </si>
  <si>
    <t>3.そ外派フ</t>
    <rPh sb="3" eb="4">
      <t>ガイ</t>
    </rPh>
    <rPh sb="4" eb="5">
      <t>ハ</t>
    </rPh>
    <phoneticPr fontId="1"/>
  </si>
  <si>
    <t>3.そ外派パ</t>
    <rPh sb="3" eb="4">
      <t>ガイ</t>
    </rPh>
    <rPh sb="4" eb="5">
      <t>ハ</t>
    </rPh>
    <phoneticPr fontId="1"/>
  </si>
  <si>
    <t>3.そ外そ</t>
    <rPh sb="3" eb="4">
      <t>ガイ</t>
    </rPh>
    <phoneticPr fontId="1"/>
  </si>
  <si>
    <t>4.受入</t>
    <rPh sb="2" eb="4">
      <t>ウケイレ</t>
    </rPh>
    <phoneticPr fontId="1"/>
  </si>
  <si>
    <t>5.理由</t>
    <rPh sb="2" eb="4">
      <t>リユウ</t>
    </rPh>
    <phoneticPr fontId="1"/>
  </si>
  <si>
    <t>6.理由</t>
    <rPh sb="2" eb="4">
      <t>リユウ</t>
    </rPh>
    <phoneticPr fontId="1"/>
  </si>
  <si>
    <t>7.理由</t>
    <rPh sb="2" eb="4">
      <t>リユウ</t>
    </rPh>
    <phoneticPr fontId="1"/>
  </si>
  <si>
    <t>8.予定</t>
    <rPh sb="2" eb="4">
      <t>ヨテイ</t>
    </rPh>
    <phoneticPr fontId="1"/>
  </si>
  <si>
    <t>9.Eイ</t>
    <phoneticPr fontId="1"/>
  </si>
  <si>
    <t>9.Eフィ</t>
    <phoneticPr fontId="1"/>
  </si>
  <si>
    <t>9.Eべ</t>
    <phoneticPr fontId="1"/>
  </si>
  <si>
    <t>9.技イ</t>
    <rPh sb="2" eb="3">
      <t>ワザ</t>
    </rPh>
    <phoneticPr fontId="1"/>
  </si>
  <si>
    <t>9.技フィ</t>
    <rPh sb="2" eb="3">
      <t>ギ</t>
    </rPh>
    <phoneticPr fontId="1"/>
  </si>
  <si>
    <t>9.技べ</t>
    <rPh sb="2" eb="3">
      <t>ギ</t>
    </rPh>
    <phoneticPr fontId="1"/>
  </si>
  <si>
    <t>9.技中</t>
    <rPh sb="2" eb="3">
      <t>ギ</t>
    </rPh>
    <rPh sb="3" eb="4">
      <t>チュウ</t>
    </rPh>
    <phoneticPr fontId="1"/>
  </si>
  <si>
    <t>9.技タ</t>
    <rPh sb="2" eb="3">
      <t>ギ</t>
    </rPh>
    <phoneticPr fontId="1"/>
  </si>
  <si>
    <t>9.技ミャ</t>
    <rPh sb="2" eb="3">
      <t>ギ</t>
    </rPh>
    <phoneticPr fontId="1"/>
  </si>
  <si>
    <t>9.技モ</t>
    <rPh sb="2" eb="3">
      <t>ギ</t>
    </rPh>
    <phoneticPr fontId="1"/>
  </si>
  <si>
    <t>9.技ネ</t>
    <rPh sb="2" eb="3">
      <t>ギ</t>
    </rPh>
    <phoneticPr fontId="1"/>
  </si>
  <si>
    <t>9.技ブ</t>
    <rPh sb="2" eb="3">
      <t>ギ</t>
    </rPh>
    <phoneticPr fontId="1"/>
  </si>
  <si>
    <t>9.特イ</t>
    <rPh sb="2" eb="3">
      <t>トク</t>
    </rPh>
    <phoneticPr fontId="1"/>
  </si>
  <si>
    <t>9.特フィ</t>
    <rPh sb="2" eb="3">
      <t>トク</t>
    </rPh>
    <phoneticPr fontId="1"/>
  </si>
  <si>
    <t>9.特べ</t>
    <rPh sb="2" eb="3">
      <t>トク</t>
    </rPh>
    <phoneticPr fontId="1"/>
  </si>
  <si>
    <t>9.特中</t>
    <rPh sb="2" eb="3">
      <t>トク</t>
    </rPh>
    <rPh sb="3" eb="4">
      <t>チュウ</t>
    </rPh>
    <phoneticPr fontId="1"/>
  </si>
  <si>
    <t>9.特タ</t>
    <rPh sb="2" eb="3">
      <t>トク</t>
    </rPh>
    <phoneticPr fontId="1"/>
  </si>
  <si>
    <t>9.特ミャ</t>
    <rPh sb="2" eb="3">
      <t>トク</t>
    </rPh>
    <phoneticPr fontId="1"/>
  </si>
  <si>
    <t>9.特モ</t>
    <rPh sb="2" eb="3">
      <t>トク</t>
    </rPh>
    <phoneticPr fontId="1"/>
  </si>
  <si>
    <t>9.特ネ</t>
    <rPh sb="2" eb="3">
      <t>トク</t>
    </rPh>
    <phoneticPr fontId="1"/>
  </si>
  <si>
    <t>9.特ブ</t>
    <rPh sb="2" eb="3">
      <t>トク</t>
    </rPh>
    <phoneticPr fontId="1"/>
  </si>
  <si>
    <t>9.介イ</t>
    <rPh sb="2" eb="3">
      <t>カイ</t>
    </rPh>
    <phoneticPr fontId="1"/>
  </si>
  <si>
    <t>9.介フィ</t>
    <rPh sb="2" eb="3">
      <t>カイ</t>
    </rPh>
    <phoneticPr fontId="1"/>
  </si>
  <si>
    <t>9.介べ</t>
    <rPh sb="2" eb="3">
      <t>カイ</t>
    </rPh>
    <phoneticPr fontId="1"/>
  </si>
  <si>
    <t>9.介中</t>
    <rPh sb="2" eb="3">
      <t>カイ</t>
    </rPh>
    <rPh sb="3" eb="4">
      <t>チュウ</t>
    </rPh>
    <phoneticPr fontId="1"/>
  </si>
  <si>
    <t>9.介タ</t>
    <rPh sb="2" eb="3">
      <t>カイ</t>
    </rPh>
    <phoneticPr fontId="1"/>
  </si>
  <si>
    <t>9.介ミャ</t>
    <rPh sb="2" eb="3">
      <t>カイ</t>
    </rPh>
    <phoneticPr fontId="1"/>
  </si>
  <si>
    <t>9.介モ</t>
    <rPh sb="2" eb="3">
      <t>カイ</t>
    </rPh>
    <phoneticPr fontId="1"/>
  </si>
  <si>
    <t>9.介ネ</t>
    <rPh sb="2" eb="3">
      <t>カイ</t>
    </rPh>
    <phoneticPr fontId="1"/>
  </si>
  <si>
    <t>9.介ブ</t>
    <rPh sb="2" eb="3">
      <t>カイ</t>
    </rPh>
    <phoneticPr fontId="1"/>
  </si>
  <si>
    <t>9.留イ</t>
    <rPh sb="2" eb="3">
      <t>リュウ</t>
    </rPh>
    <phoneticPr fontId="1"/>
  </si>
  <si>
    <t>9.留フィ</t>
    <rPh sb="2" eb="3">
      <t>リュウ</t>
    </rPh>
    <phoneticPr fontId="1"/>
  </si>
  <si>
    <t>9.留べ</t>
    <rPh sb="2" eb="3">
      <t>リュウ</t>
    </rPh>
    <phoneticPr fontId="1"/>
  </si>
  <si>
    <t>9.留中</t>
    <rPh sb="2" eb="3">
      <t>リュウ</t>
    </rPh>
    <rPh sb="3" eb="4">
      <t>チュウ</t>
    </rPh>
    <phoneticPr fontId="1"/>
  </si>
  <si>
    <t>9.留タ</t>
    <rPh sb="2" eb="3">
      <t>リュウ</t>
    </rPh>
    <phoneticPr fontId="1"/>
  </si>
  <si>
    <t>9.留ミャ</t>
    <rPh sb="2" eb="3">
      <t>リュウ</t>
    </rPh>
    <phoneticPr fontId="1"/>
  </si>
  <si>
    <t>9.留モ</t>
    <rPh sb="2" eb="3">
      <t>リュウ</t>
    </rPh>
    <phoneticPr fontId="1"/>
  </si>
  <si>
    <t>9.留ネ</t>
    <rPh sb="2" eb="3">
      <t>リュウ</t>
    </rPh>
    <phoneticPr fontId="1"/>
  </si>
  <si>
    <t>9.留ブ</t>
    <rPh sb="2" eb="3">
      <t>リュウ</t>
    </rPh>
    <phoneticPr fontId="1"/>
  </si>
  <si>
    <t>9.永定イ</t>
    <rPh sb="2" eb="3">
      <t>エイ</t>
    </rPh>
    <rPh sb="3" eb="4">
      <t>テイ</t>
    </rPh>
    <phoneticPr fontId="1"/>
  </si>
  <si>
    <t>9.永定フィ</t>
    <rPh sb="2" eb="3">
      <t>エイ</t>
    </rPh>
    <rPh sb="3" eb="4">
      <t>テイ</t>
    </rPh>
    <phoneticPr fontId="1"/>
  </si>
  <si>
    <t>9.永定べ</t>
    <rPh sb="2" eb="3">
      <t>エイ</t>
    </rPh>
    <rPh sb="3" eb="4">
      <t>テイ</t>
    </rPh>
    <phoneticPr fontId="1"/>
  </si>
  <si>
    <t>9.永定中</t>
    <rPh sb="2" eb="3">
      <t>エイ</t>
    </rPh>
    <rPh sb="3" eb="4">
      <t>テイ</t>
    </rPh>
    <rPh sb="4" eb="5">
      <t>チュウ</t>
    </rPh>
    <phoneticPr fontId="1"/>
  </si>
  <si>
    <t>9.永定タ</t>
    <rPh sb="2" eb="3">
      <t>エイ</t>
    </rPh>
    <rPh sb="3" eb="4">
      <t>テイ</t>
    </rPh>
    <phoneticPr fontId="1"/>
  </si>
  <si>
    <t>9.永定ミャ</t>
    <rPh sb="2" eb="3">
      <t>エイ</t>
    </rPh>
    <rPh sb="3" eb="4">
      <t>テイ</t>
    </rPh>
    <phoneticPr fontId="1"/>
  </si>
  <si>
    <t>9.永定モ</t>
    <rPh sb="2" eb="3">
      <t>エイ</t>
    </rPh>
    <rPh sb="3" eb="4">
      <t>テイ</t>
    </rPh>
    <phoneticPr fontId="1"/>
  </si>
  <si>
    <t>9.永定ネ</t>
    <rPh sb="2" eb="3">
      <t>エイ</t>
    </rPh>
    <rPh sb="3" eb="4">
      <t>テイ</t>
    </rPh>
    <phoneticPr fontId="1"/>
  </si>
  <si>
    <t>9.永定ブ</t>
    <rPh sb="2" eb="3">
      <t>エイ</t>
    </rPh>
    <rPh sb="3" eb="4">
      <t>テイ</t>
    </rPh>
    <phoneticPr fontId="1"/>
  </si>
  <si>
    <t>9.国籍</t>
    <rPh sb="2" eb="4">
      <t>コクセキ</t>
    </rPh>
    <phoneticPr fontId="1"/>
  </si>
  <si>
    <t>9.在留</t>
    <rPh sb="2" eb="4">
      <t>ザイリュウ</t>
    </rPh>
    <phoneticPr fontId="1"/>
  </si>
  <si>
    <t>9.人数</t>
    <rPh sb="2" eb="4">
      <t>ニンズ</t>
    </rPh>
    <phoneticPr fontId="1"/>
  </si>
  <si>
    <t>9.人数</t>
    <rPh sb="2" eb="4">
      <t>ニンズウ</t>
    </rPh>
    <phoneticPr fontId="1"/>
  </si>
  <si>
    <t>10.改善</t>
    <rPh sb="3" eb="5">
      <t>カイゼン</t>
    </rPh>
    <phoneticPr fontId="1"/>
  </si>
  <si>
    <t>11.Eイ</t>
    <phoneticPr fontId="1"/>
  </si>
  <si>
    <t>11.Eフィ</t>
    <phoneticPr fontId="1"/>
  </si>
  <si>
    <t>11.Eべ</t>
    <phoneticPr fontId="1"/>
  </si>
  <si>
    <t>11.技イ</t>
    <rPh sb="3" eb="4">
      <t>ギ</t>
    </rPh>
    <phoneticPr fontId="1"/>
  </si>
  <si>
    <t>11.技フィ</t>
    <rPh sb="3" eb="4">
      <t>ギ</t>
    </rPh>
    <phoneticPr fontId="1"/>
  </si>
  <si>
    <t>11.技べ</t>
    <rPh sb="3" eb="4">
      <t>ギ</t>
    </rPh>
    <phoneticPr fontId="1"/>
  </si>
  <si>
    <t>11.技中</t>
    <rPh sb="3" eb="4">
      <t>ギ</t>
    </rPh>
    <rPh sb="4" eb="5">
      <t>チュウ</t>
    </rPh>
    <phoneticPr fontId="1"/>
  </si>
  <si>
    <t>11.技タ</t>
    <rPh sb="3" eb="4">
      <t>ギ</t>
    </rPh>
    <phoneticPr fontId="1"/>
  </si>
  <si>
    <t>11.技ミャ</t>
    <rPh sb="3" eb="4">
      <t>ギ</t>
    </rPh>
    <phoneticPr fontId="1"/>
  </si>
  <si>
    <t>11.技モ</t>
    <rPh sb="3" eb="4">
      <t>ギ</t>
    </rPh>
    <phoneticPr fontId="1"/>
  </si>
  <si>
    <t>11.技ネ</t>
    <rPh sb="3" eb="4">
      <t>ギ</t>
    </rPh>
    <phoneticPr fontId="1"/>
  </si>
  <si>
    <t>11.技ブ</t>
    <rPh sb="3" eb="4">
      <t>ギ</t>
    </rPh>
    <phoneticPr fontId="1"/>
  </si>
  <si>
    <t>11.特イ</t>
    <rPh sb="3" eb="4">
      <t>トク</t>
    </rPh>
    <phoneticPr fontId="1"/>
  </si>
  <si>
    <t>11.特フィ</t>
    <rPh sb="3" eb="4">
      <t>トク</t>
    </rPh>
    <phoneticPr fontId="1"/>
  </si>
  <si>
    <t>11.特べ</t>
    <rPh sb="3" eb="4">
      <t>トク</t>
    </rPh>
    <phoneticPr fontId="1"/>
  </si>
  <si>
    <t>11.特中</t>
    <rPh sb="3" eb="4">
      <t>トク</t>
    </rPh>
    <rPh sb="4" eb="5">
      <t>チュウ</t>
    </rPh>
    <phoneticPr fontId="1"/>
  </si>
  <si>
    <t>11.特タ</t>
    <rPh sb="3" eb="4">
      <t>トク</t>
    </rPh>
    <phoneticPr fontId="1"/>
  </si>
  <si>
    <t>11.特ミャ</t>
    <rPh sb="3" eb="4">
      <t>トク</t>
    </rPh>
    <phoneticPr fontId="1"/>
  </si>
  <si>
    <t>11.特モ</t>
    <rPh sb="3" eb="4">
      <t>トク</t>
    </rPh>
    <phoneticPr fontId="1"/>
  </si>
  <si>
    <t>11.特ネ</t>
    <rPh sb="3" eb="4">
      <t>トク</t>
    </rPh>
    <phoneticPr fontId="1"/>
  </si>
  <si>
    <t>11.特ブ</t>
    <rPh sb="3" eb="4">
      <t>トク</t>
    </rPh>
    <phoneticPr fontId="1"/>
  </si>
  <si>
    <t>11.介イ</t>
    <rPh sb="3" eb="4">
      <t>カイ</t>
    </rPh>
    <phoneticPr fontId="1"/>
  </si>
  <si>
    <t>11.介フィ</t>
    <rPh sb="3" eb="4">
      <t>カイ</t>
    </rPh>
    <phoneticPr fontId="1"/>
  </si>
  <si>
    <t>11.介べ</t>
    <rPh sb="3" eb="4">
      <t>カイ</t>
    </rPh>
    <phoneticPr fontId="1"/>
  </si>
  <si>
    <t>11.介中</t>
    <rPh sb="3" eb="4">
      <t>カイ</t>
    </rPh>
    <rPh sb="4" eb="5">
      <t>チュウ</t>
    </rPh>
    <phoneticPr fontId="1"/>
  </si>
  <si>
    <t>11.介タ</t>
    <rPh sb="3" eb="4">
      <t>カイ</t>
    </rPh>
    <phoneticPr fontId="1"/>
  </si>
  <si>
    <t>11.介ミャ</t>
    <rPh sb="3" eb="4">
      <t>カイ</t>
    </rPh>
    <phoneticPr fontId="1"/>
  </si>
  <si>
    <t>11.介モ</t>
    <rPh sb="3" eb="4">
      <t>カイ</t>
    </rPh>
    <phoneticPr fontId="1"/>
  </si>
  <si>
    <t>11.介ネ</t>
    <rPh sb="3" eb="4">
      <t>カイ</t>
    </rPh>
    <phoneticPr fontId="1"/>
  </si>
  <si>
    <t>11.介ブ</t>
    <rPh sb="3" eb="4">
      <t>カイ</t>
    </rPh>
    <phoneticPr fontId="1"/>
  </si>
  <si>
    <t>11.留イ</t>
    <rPh sb="3" eb="4">
      <t>リュウ</t>
    </rPh>
    <phoneticPr fontId="1"/>
  </si>
  <si>
    <t>11.留フィ</t>
    <rPh sb="3" eb="4">
      <t>リュウ</t>
    </rPh>
    <phoneticPr fontId="1"/>
  </si>
  <si>
    <t>11.留べ</t>
    <rPh sb="3" eb="4">
      <t>リュウ</t>
    </rPh>
    <phoneticPr fontId="1"/>
  </si>
  <si>
    <t>11.留中</t>
    <rPh sb="3" eb="4">
      <t>リュウ</t>
    </rPh>
    <rPh sb="4" eb="5">
      <t>チュウ</t>
    </rPh>
    <phoneticPr fontId="1"/>
  </si>
  <si>
    <t>11.留タ</t>
    <rPh sb="3" eb="4">
      <t>リュウ</t>
    </rPh>
    <phoneticPr fontId="1"/>
  </si>
  <si>
    <t>11.留ミャ</t>
    <rPh sb="3" eb="4">
      <t>リュウ</t>
    </rPh>
    <phoneticPr fontId="1"/>
  </si>
  <si>
    <t>11.留モ</t>
    <rPh sb="3" eb="4">
      <t>リュウ</t>
    </rPh>
    <phoneticPr fontId="1"/>
  </si>
  <si>
    <t>11.留ネ</t>
    <rPh sb="3" eb="4">
      <t>リュウ</t>
    </rPh>
    <phoneticPr fontId="1"/>
  </si>
  <si>
    <t>11.留ブ</t>
    <rPh sb="3" eb="4">
      <t>リュウ</t>
    </rPh>
    <phoneticPr fontId="1"/>
  </si>
  <si>
    <t>11.永定イ</t>
    <rPh sb="3" eb="4">
      <t>エイ</t>
    </rPh>
    <rPh sb="4" eb="5">
      <t>テイ</t>
    </rPh>
    <phoneticPr fontId="1"/>
  </si>
  <si>
    <t>11.永定フィ</t>
    <rPh sb="3" eb="4">
      <t>エイ</t>
    </rPh>
    <rPh sb="4" eb="5">
      <t>テイ</t>
    </rPh>
    <phoneticPr fontId="1"/>
  </si>
  <si>
    <t>11.永定べ</t>
    <rPh sb="3" eb="4">
      <t>エイ</t>
    </rPh>
    <rPh sb="4" eb="5">
      <t>テイ</t>
    </rPh>
    <phoneticPr fontId="1"/>
  </si>
  <si>
    <t>11.永定中</t>
    <rPh sb="3" eb="4">
      <t>エイ</t>
    </rPh>
    <rPh sb="4" eb="5">
      <t>テイ</t>
    </rPh>
    <rPh sb="5" eb="6">
      <t>チュウ</t>
    </rPh>
    <phoneticPr fontId="1"/>
  </si>
  <si>
    <t>11.永定タ</t>
    <rPh sb="3" eb="4">
      <t>エイ</t>
    </rPh>
    <rPh sb="4" eb="5">
      <t>テイ</t>
    </rPh>
    <phoneticPr fontId="1"/>
  </si>
  <si>
    <t>11.永定ミャ</t>
    <rPh sb="3" eb="4">
      <t>エイ</t>
    </rPh>
    <rPh sb="4" eb="5">
      <t>テイ</t>
    </rPh>
    <phoneticPr fontId="1"/>
  </si>
  <si>
    <t>11.永定モ</t>
    <rPh sb="3" eb="4">
      <t>エイ</t>
    </rPh>
    <rPh sb="4" eb="5">
      <t>テイ</t>
    </rPh>
    <phoneticPr fontId="1"/>
  </si>
  <si>
    <t>11.永定ネ</t>
    <rPh sb="3" eb="4">
      <t>エイ</t>
    </rPh>
    <rPh sb="4" eb="5">
      <t>テイ</t>
    </rPh>
    <phoneticPr fontId="1"/>
  </si>
  <si>
    <t>11.永定ブ</t>
    <rPh sb="3" eb="4">
      <t>エイ</t>
    </rPh>
    <rPh sb="4" eb="5">
      <t>テイ</t>
    </rPh>
    <phoneticPr fontId="1"/>
  </si>
  <si>
    <t>11.国籍</t>
    <rPh sb="3" eb="5">
      <t>コクセキ</t>
    </rPh>
    <phoneticPr fontId="1"/>
  </si>
  <si>
    <t>11.在留</t>
    <rPh sb="3" eb="5">
      <t>ザイリュウ</t>
    </rPh>
    <phoneticPr fontId="1"/>
  </si>
  <si>
    <t>11.人数</t>
    <rPh sb="3" eb="5">
      <t>ニンズウ</t>
    </rPh>
    <phoneticPr fontId="1"/>
  </si>
  <si>
    <t>12.その他</t>
    <rPh sb="5" eb="6">
      <t>タ</t>
    </rPh>
    <phoneticPr fontId="1"/>
  </si>
  <si>
    <t>12.検討課題</t>
    <rPh sb="3" eb="5">
      <t>ケントウ</t>
    </rPh>
    <rPh sb="5" eb="7">
      <t>カダイ</t>
    </rPh>
    <phoneticPr fontId="1"/>
  </si>
  <si>
    <t>13.生活課題</t>
    <rPh sb="3" eb="5">
      <t>セイカツ</t>
    </rPh>
    <rPh sb="5" eb="7">
      <t>カダイ</t>
    </rPh>
    <phoneticPr fontId="1"/>
  </si>
  <si>
    <t>13.その他</t>
    <rPh sb="5" eb="6">
      <t>タ</t>
    </rPh>
    <phoneticPr fontId="1"/>
  </si>
  <si>
    <t>14.雇用課題</t>
    <rPh sb="3" eb="5">
      <t>コヨウ</t>
    </rPh>
    <rPh sb="5" eb="7">
      <t>カダイ</t>
    </rPh>
    <phoneticPr fontId="1"/>
  </si>
  <si>
    <t>14.その他</t>
    <rPh sb="5" eb="6">
      <t>タ</t>
    </rPh>
    <phoneticPr fontId="1"/>
  </si>
  <si>
    <t>15.県マッチング</t>
    <rPh sb="3" eb="4">
      <t>ケン</t>
    </rPh>
    <phoneticPr fontId="1"/>
  </si>
  <si>
    <t>15.窓口</t>
    <rPh sb="3" eb="5">
      <t>マドグチ</t>
    </rPh>
    <phoneticPr fontId="1"/>
  </si>
  <si>
    <t>15.セミナー</t>
    <phoneticPr fontId="1"/>
  </si>
  <si>
    <t>15.研修</t>
    <rPh sb="3" eb="5">
      <t>ケンシュウ</t>
    </rPh>
    <phoneticPr fontId="1"/>
  </si>
  <si>
    <t>15.留学補助</t>
    <rPh sb="3" eb="5">
      <t>リュウガク</t>
    </rPh>
    <rPh sb="5" eb="7">
      <t>ホジョ</t>
    </rPh>
    <phoneticPr fontId="1"/>
  </si>
  <si>
    <t>15.日本語補助</t>
    <rPh sb="3" eb="6">
      <t>ニホンゴ</t>
    </rPh>
    <rPh sb="6" eb="8">
      <t>ホジョ</t>
    </rPh>
    <phoneticPr fontId="1"/>
  </si>
  <si>
    <t>16.コロナ</t>
    <phoneticPr fontId="1"/>
  </si>
  <si>
    <t>16.内容</t>
    <rPh sb="3" eb="5">
      <t>ナイヨウ</t>
    </rPh>
    <phoneticPr fontId="1"/>
  </si>
  <si>
    <t>17.期待</t>
    <rPh sb="3" eb="5">
      <t>キタイ</t>
    </rPh>
    <phoneticPr fontId="1"/>
  </si>
  <si>
    <t>今後の受入れ予定時期について、下表より該当する番号をご記入ください。</t>
    <rPh sb="0" eb="2">
      <t>コンゴ</t>
    </rPh>
    <rPh sb="3" eb="5">
      <t>ウケイレ</t>
    </rPh>
    <rPh sb="6" eb="8">
      <t>ヨテイ</t>
    </rPh>
    <rPh sb="8" eb="10">
      <t>ジキ</t>
    </rPh>
    <rPh sb="15" eb="17">
      <t>カヒョウ</t>
    </rPh>
    <rPh sb="19" eb="21">
      <t>ガイトウ</t>
    </rPh>
    <rPh sb="23" eb="25">
      <t>バンゴウ</t>
    </rPh>
    <rPh sb="27" eb="29">
      <t>キニュウ</t>
    </rPh>
    <phoneticPr fontId="1"/>
  </si>
  <si>
    <t>2023年度</t>
    <rPh sb="4" eb="5">
      <t>ネン</t>
    </rPh>
    <rPh sb="5" eb="6">
      <t>ド</t>
    </rPh>
    <phoneticPr fontId="1"/>
  </si>
  <si>
    <t>2023年度　外国人介護人材の受入れに関する実態調査</t>
    <rPh sb="4" eb="6">
      <t>ネンド</t>
    </rPh>
    <rPh sb="7" eb="9">
      <t>ガイコク</t>
    </rPh>
    <rPh sb="9" eb="10">
      <t>ジン</t>
    </rPh>
    <rPh sb="10" eb="12">
      <t>カイゴ</t>
    </rPh>
    <rPh sb="12" eb="14">
      <t>ジンザイ</t>
    </rPh>
    <rPh sb="15" eb="17">
      <t>ウケイ</t>
    </rPh>
    <rPh sb="19" eb="20">
      <t>カン</t>
    </rPh>
    <rPh sb="22" eb="26">
      <t>ジッタイチョウサ</t>
    </rPh>
    <phoneticPr fontId="1"/>
  </si>
  <si>
    <t>内に回答を記入してください。</t>
    <rPh sb="0" eb="1">
      <t>ない</t>
    </rPh>
    <rPh sb="2" eb="4">
      <t>かいとう</t>
    </rPh>
    <rPh sb="5" eb="7">
      <t>きにゅう</t>
    </rPh>
    <phoneticPr fontId="5" type="Hiragana" alignment="distributed"/>
  </si>
  <si>
    <t>2024年度</t>
    <rPh sb="4" eb="5">
      <t>ネン</t>
    </rPh>
    <rPh sb="5" eb="6">
      <t>ド</t>
    </rPh>
    <phoneticPr fontId="1"/>
  </si>
  <si>
    <t>2025年度以降</t>
    <rPh sb="4" eb="5">
      <t>ネン</t>
    </rPh>
    <rPh sb="5" eb="6">
      <t>ド</t>
    </rPh>
    <rPh sb="6" eb="8">
      <t>イコウ</t>
    </rPh>
    <phoneticPr fontId="1"/>
  </si>
  <si>
    <t>（2023年７月１日時点）</t>
    <phoneticPr fontId="1"/>
  </si>
  <si>
    <t>2023.7.1時点では在籍していないが、2023年度中に受入れ予定である外国人介護人材の</t>
    <rPh sb="8" eb="10">
      <t>ジテン</t>
    </rPh>
    <rPh sb="12" eb="14">
      <t>ザイセキ</t>
    </rPh>
    <rPh sb="25" eb="27">
      <t>ネンド</t>
    </rPh>
    <rPh sb="27" eb="28">
      <t>チュウ</t>
    </rPh>
    <rPh sb="29" eb="31">
      <t>ウケイレ</t>
    </rPh>
    <rPh sb="32" eb="34">
      <t>ヨテイ</t>
    </rPh>
    <rPh sb="37" eb="39">
      <t>ガイコク</t>
    </rPh>
    <rPh sb="39" eb="40">
      <t>ジン</t>
    </rPh>
    <rPh sb="40" eb="42">
      <t>カイゴ</t>
    </rPh>
    <rPh sb="42" eb="44">
      <t>ジンザイ</t>
    </rPh>
    <phoneticPr fontId="1"/>
  </si>
  <si>
    <t>※2023年度中に受入れ予定のある事業所のみお答えください。</t>
    <rPh sb="5" eb="8">
      <t>ネンドチュウ</t>
    </rPh>
    <rPh sb="9" eb="11">
      <t>ウケイ</t>
    </rPh>
    <rPh sb="12" eb="14">
      <t>ヨテイ</t>
    </rPh>
    <rPh sb="17" eb="20">
      <t>ジギョウショ</t>
    </rPh>
    <rPh sb="23" eb="24">
      <t>コタ</t>
    </rPh>
    <phoneticPr fontId="1"/>
  </si>
  <si>
    <t>地域密着型特定施設入居者生活介護</t>
  </si>
  <si>
    <t>地域密着型老人福祉施設</t>
    <rPh sb="0" eb="2">
      <t>チイキ</t>
    </rPh>
    <rPh sb="2" eb="5">
      <t>ミッチャクガタ</t>
    </rPh>
    <rPh sb="5" eb="7">
      <t>ロウジン</t>
    </rPh>
    <rPh sb="7" eb="9">
      <t>フクシ</t>
    </rPh>
    <rPh sb="9" eb="11">
      <t>シセツ</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</si>
  <si>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</si>
  <si>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</si>
  <si>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地域密着型通所介護事業</t>
    <rPh sb="0" eb="2">
      <t>チイキ</t>
    </rPh>
    <rPh sb="2" eb="5">
      <t>ミッチャクガタ</t>
    </rPh>
    <rPh sb="5" eb="7">
      <t>ツウショ</t>
    </rPh>
    <rPh sb="7" eb="9">
      <t>カイゴ</t>
    </rPh>
    <rPh sb="9" eb="11">
      <t>ジギョウ</t>
    </rPh>
    <phoneticPr fontId="1"/>
  </si>
  <si>
    <t>認知症対応型通所介護事業</t>
    <phoneticPr fontId="1"/>
  </si>
  <si>
    <t>事業所区分一覧</t>
  </si>
  <si>
    <t>事業所での外国人介護人材受入れにどのような影響をあたえますか。</t>
    <phoneticPr fontId="1"/>
  </si>
  <si>
    <t>受入れの実施や拡大のきっかけになる</t>
    <rPh sb="0" eb="2">
      <t>うけい</t>
    </rPh>
    <rPh sb="4" eb="6">
      <t>じっし</t>
    </rPh>
    <rPh sb="7" eb="9">
      <t>かくだい</t>
    </rPh>
    <phoneticPr fontId="1" type="Hiragana"/>
  </si>
  <si>
    <t>新規に受入れを検討するきっかけになる</t>
    <rPh sb="0" eb="2">
      <t>シンキ</t>
    </rPh>
    <rPh sb="3" eb="5">
      <t>ウケイ</t>
    </rPh>
    <rPh sb="7" eb="9">
      <t>ケントウ</t>
    </rPh>
    <phoneticPr fontId="1"/>
  </si>
  <si>
    <t>受入れの縮小や中断のきっかけになる</t>
    <rPh sb="0" eb="2">
      <t>うけい</t>
    </rPh>
    <rPh sb="4" eb="6">
      <t>しゅくしょう</t>
    </rPh>
    <rPh sb="7" eb="9">
      <t>ちゅうだん</t>
    </rPh>
    <phoneticPr fontId="1" type="Hiragana"/>
  </si>
  <si>
    <t>受入れの中止や見送りのきっかけになる</t>
    <rPh sb="0" eb="2">
      <t>ウケイ</t>
    </rPh>
    <rPh sb="4" eb="6">
      <t>チュウシ</t>
    </rPh>
    <rPh sb="7" eb="9">
      <t>ミオク</t>
    </rPh>
    <phoneticPr fontId="1"/>
  </si>
  <si>
    <t>特段影響はない</t>
    <rPh sb="0" eb="4">
      <t>トクダンエイキョウ</t>
    </rPh>
    <phoneticPr fontId="1"/>
  </si>
  <si>
    <t>その他</t>
    <rPh sb="2" eb="3">
      <t>タ</t>
    </rPh>
    <phoneticPr fontId="1"/>
  </si>
  <si>
    <t>※「６．その他」の場合は、具体的にご記入ください。</t>
  </si>
  <si>
    <t>設問１８</t>
    <rPh sb="0" eb="2">
      <t>セツモン</t>
    </rPh>
    <phoneticPr fontId="1"/>
  </si>
  <si>
    <t>外国人介護人材受入れに関する制度（技能実習・特定技能等）の見直しや検討がされていますが、</t>
    <rPh sb="0" eb="3">
      <t>ガイコクジン</t>
    </rPh>
    <rPh sb="3" eb="5">
      <t>カイゴ</t>
    </rPh>
    <rPh sb="5" eb="7">
      <t>ジンザイ</t>
    </rPh>
    <rPh sb="7" eb="9">
      <t>ウケイ</t>
    </rPh>
    <rPh sb="11" eb="12">
      <t>カン</t>
    </rPh>
    <rPh sb="14" eb="16">
      <t>セイド</t>
    </rPh>
    <rPh sb="17" eb="19">
      <t>ギノウ</t>
    </rPh>
    <rPh sb="19" eb="21">
      <t>ジッシュウ</t>
    </rPh>
    <rPh sb="22" eb="24">
      <t>トクテイ</t>
    </rPh>
    <rPh sb="24" eb="26">
      <t>ギノウ</t>
    </rPh>
    <rPh sb="26" eb="27">
      <t>トウ</t>
    </rPh>
    <rPh sb="29" eb="31">
      <t>ミナオ</t>
    </rPh>
    <rPh sb="33" eb="35">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</si>
</sst>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0"/>
      <color theme="1"/>
      <name val="BIZ UDゴシック"/>
      <family val="2"/>
      <charset val="128"/>
      <scheme val="minor"/>
    </font>
    <font>
      <sz val="6"/>
      <name val="BIZ UDゴシック"/>
      <family val="2"/>
      <charset val="128"/>
      <scheme val="minor"/>
    </font>
    <font>
      <sz val="10"/>
      <color theme="1"/>
      <name val="BIZ UDゴシック"/>
      <family val="3"/>
      <charset val="128"/>
      <scheme val="minor"/>
    </font>
    <font>
      <b/>
      <sz val="14"/>
      <color theme="1"/>
      <name val="BIZ UDゴシック"/>
      <family val="3"/>
      <charset val="128"/>
      <scheme val="minor"/>
    </font>
    <font>
      <b/>
      <sz val="11"/>
      <color theme="1"/>
      <name val="BIZ UDゴシック"/>
      <family val="3"/>
      <charset val="128"/>
      <scheme val="minor"/>
    </font>
    <font>
      <sz val="5"/>
      <name val="BIZ UDゴシック"/>
      <family val="2"/>
      <charset val="128"/>
      <scheme val="minor"/>
    </font>
    <font>
      <sz val="8"/>
      <name val="BIZ UDゴシック"/>
      <family val="3"/>
      <charset val="128"/>
      <scheme val="minor"/>
    </font>
    <font>
      <sz val="10"/>
      <name val="BIZ UDゴシック"/>
      <family val="3"/>
      <charset val="128"/>
      <scheme val="minor"/>
    </font>
    <font>
      <sz val="9"/>
      <color theme="1"/>
      <name val="BIZ UDゴシック"/>
      <family val="3"/>
      <charset val="128"/>
      <scheme val="minor"/>
    </font>
    <font>
      <sz val="6"/>
      <color theme="1"/>
      <name val="BIZ UDゴシック"/>
      <family val="3"/>
      <charset val="128"/>
      <scheme val="minor"/>
    </font>
    <font>
      <b/>
      <sz val="13"/>
      <color theme="1"/>
      <name val="BIZ UDゴシック"/>
      <family val="3"/>
      <charset val="128"/>
      <scheme val="minor"/>
    </font>
    <font>
      <b/>
      <sz val="10"/>
      <color theme="1"/>
      <name val="BIZ UDゴシック"/>
      <family val="3"/>
      <charset val="128"/>
      <scheme val="minor"/>
    </font>
    <font>
      <b/>
      <sz val="12"/>
      <color theme="1"/>
      <name val="BIZ UDゴシック"/>
      <family val="3"/>
      <charset val="128"/>
      <scheme val="minor"/>
    </font>
    <font>
      <b/>
      <sz val="9"/>
      <color theme="1"/>
      <name val="BIZ UD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dotted">
        <color theme="0" tint="-0.499984740745262"/>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right/>
      <top style="dotted">
        <color theme="0" tint="-0.499984740745262"/>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top style="thin">
        <color indexed="64"/>
      </top>
      <bottom/>
      <diagonal/>
    </border>
  </borders>
  <cellStyleXfs count="1">
    <xf numFmtId="0" fontId="0" fillId="0" borderId="0">
      <alignment vertical="center"/>
    </xf>
  </cellStyleXfs>
  <cellXfs count="289">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lignment vertical="center"/>
    </xf>
    <xf numFmtId="0" fontId="8" fillId="0" borderId="0" xfId="0" applyFont="1" applyBorder="1" applyAlignment="1">
      <alignment vertical="top"/>
    </xf>
    <xf numFmtId="0" fontId="8" fillId="0" borderId="10" xfId="0" applyFont="1" applyBorder="1" applyAlignment="1">
      <alignment horizontal="left" vertical="top"/>
    </xf>
    <xf numFmtId="0" fontId="8" fillId="0" borderId="0" xfId="0" applyFont="1" applyBorder="1" applyAlignment="1">
      <alignment horizontal="left" vertical="top"/>
    </xf>
    <xf numFmtId="0" fontId="8" fillId="0" borderId="3"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0" xfId="0" applyFont="1" applyProtection="1">
      <alignment vertical="center"/>
    </xf>
    <xf numFmtId="0" fontId="2" fillId="0" borderId="0" xfId="0" applyFo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11"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righ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4" fillId="0" borderId="0" xfId="0" applyFo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Protection="1">
      <alignment vertical="center"/>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4" xfId="0" applyFont="1" applyBorder="1" applyAlignment="1" applyProtection="1">
      <alignment vertical="center"/>
    </xf>
    <xf numFmtId="0" fontId="2" fillId="4" borderId="0" xfId="0" applyFont="1" applyFill="1" applyBorder="1" applyProtection="1">
      <alignment vertical="center"/>
    </xf>
    <xf numFmtId="0" fontId="2" fillId="4" borderId="0" xfId="0" applyFont="1" applyFill="1" applyBorder="1" applyAlignment="1" applyProtection="1">
      <alignment vertical="center"/>
    </xf>
    <xf numFmtId="176" fontId="2" fillId="0" borderId="0" xfId="0" applyNumberFormat="1" applyFont="1" applyProtection="1">
      <alignment vertical="center"/>
    </xf>
    <xf numFmtId="0" fontId="2" fillId="0" borderId="29" xfId="0" applyFont="1" applyBorder="1" applyProtection="1">
      <alignment vertical="center"/>
    </xf>
    <xf numFmtId="0" fontId="2" fillId="0" borderId="29" xfId="0" applyFont="1" applyFill="1" applyBorder="1" applyAlignment="1" applyProtection="1">
      <alignment horizontal="center" vertical="center"/>
    </xf>
    <xf numFmtId="0" fontId="2" fillId="0" borderId="29" xfId="0" applyFont="1" applyFill="1" applyBorder="1" applyProtection="1">
      <alignment vertical="center"/>
    </xf>
    <xf numFmtId="0" fontId="2" fillId="0" borderId="29" xfId="0" applyFont="1" applyFill="1" applyBorder="1" applyAlignment="1" applyProtection="1">
      <alignment vertical="center"/>
    </xf>
    <xf numFmtId="0" fontId="4" fillId="0" borderId="0" xfId="0" applyFont="1" applyBorder="1" applyAlignment="1" applyProtection="1">
      <alignment vertical="center"/>
    </xf>
    <xf numFmtId="0" fontId="2" fillId="0" borderId="15" xfId="0" applyFont="1" applyBorder="1" applyAlignment="1" applyProtection="1">
      <alignment horizontal="center" vertical="center"/>
    </xf>
    <xf numFmtId="0" fontId="2" fillId="0" borderId="15" xfId="0" applyFont="1" applyBorder="1" applyProtection="1">
      <alignment vertical="center"/>
    </xf>
    <xf numFmtId="0" fontId="2"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2" fillId="0" borderId="0" xfId="0" applyFont="1" applyAlignment="1" applyProtection="1">
      <alignment vertical="center" wrapText="1"/>
    </xf>
    <xf numFmtId="0" fontId="8" fillId="0" borderId="0" xfId="0" applyFont="1" applyAlignment="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8" fillId="0" borderId="0" xfId="0" applyFont="1" applyProtection="1">
      <alignment vertical="center"/>
    </xf>
    <xf numFmtId="0" fontId="2" fillId="0" borderId="2" xfId="0" applyFont="1" applyBorder="1" applyProtection="1">
      <alignment vertical="center"/>
    </xf>
    <xf numFmtId="0" fontId="2" fillId="0" borderId="4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4" borderId="0" xfId="0" applyFont="1" applyFill="1" applyAlignment="1" applyProtection="1">
      <alignment vertical="center"/>
    </xf>
    <xf numFmtId="0" fontId="6" fillId="0" borderId="0" xfId="0" applyFont="1" applyAlignment="1" applyProtection="1">
      <alignment horizontal="center" vertical="center"/>
    </xf>
    <xf numFmtId="0" fontId="2" fillId="0" borderId="0" xfId="0" applyFont="1" applyFill="1" applyProtection="1">
      <alignment vertical="center"/>
    </xf>
    <xf numFmtId="0" fontId="4" fillId="0" borderId="0" xfId="0" applyFont="1" applyFill="1" applyProtection="1">
      <alignment vertical="center"/>
    </xf>
    <xf numFmtId="0" fontId="2" fillId="0" borderId="43" xfId="0" applyFont="1" applyBorder="1" applyProtection="1">
      <alignment vertical="center"/>
    </xf>
    <xf numFmtId="0" fontId="2" fillId="0" borderId="43" xfId="0" applyFont="1" applyFill="1" applyBorder="1" applyAlignment="1" applyProtection="1">
      <alignment vertical="center"/>
    </xf>
    <xf numFmtId="0" fontId="4" fillId="0" borderId="0" xfId="0" applyFont="1" applyAlignment="1" applyProtection="1">
      <alignment vertical="top"/>
    </xf>
    <xf numFmtId="0" fontId="4" fillId="0" borderId="0" xfId="0" applyFont="1" applyAlignment="1" applyProtection="1">
      <alignment vertical="top" wrapText="1"/>
    </xf>
    <xf numFmtId="0" fontId="2" fillId="0" borderId="0" xfId="0" applyFont="1" applyAlignment="1" applyProtection="1">
      <alignment vertical="top"/>
    </xf>
    <xf numFmtId="0" fontId="2" fillId="0" borderId="0" xfId="0" applyFont="1" applyAlignment="1" applyProtection="1">
      <alignment vertical="top" wrapText="1"/>
    </xf>
    <xf numFmtId="0" fontId="2" fillId="0" borderId="9" xfId="0" applyFont="1" applyBorder="1" applyProtection="1">
      <alignment vertical="center"/>
    </xf>
    <xf numFmtId="0" fontId="2" fillId="0" borderId="10" xfId="0" applyFont="1" applyBorder="1" applyAlignment="1" applyProtection="1">
      <alignment horizontal="center" vertical="center"/>
    </xf>
    <xf numFmtId="0" fontId="2" fillId="0" borderId="11" xfId="0" applyFont="1" applyBorder="1" applyProtection="1">
      <alignment vertical="center"/>
    </xf>
    <xf numFmtId="0" fontId="2"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7" fillId="0" borderId="0" xfId="0" applyFont="1" applyAlignment="1" applyProtection="1">
      <alignment horizontal="right" vertical="center"/>
    </xf>
    <xf numFmtId="0" fontId="2" fillId="4" borderId="0" xfId="0" applyFont="1" applyFill="1" applyProtection="1">
      <alignment vertical="center"/>
    </xf>
    <xf numFmtId="0" fontId="2" fillId="4" borderId="0" xfId="0" applyFont="1" applyFill="1" applyAlignment="1" applyProtection="1">
      <alignment horizontal="right" vertical="center"/>
    </xf>
    <xf numFmtId="0" fontId="7" fillId="4" borderId="0" xfId="0" applyFont="1" applyFill="1" applyProtection="1">
      <alignment vertical="center"/>
    </xf>
    <xf numFmtId="0" fontId="7" fillId="4" borderId="0" xfId="0" applyFont="1" applyFill="1" applyAlignment="1" applyProtection="1">
      <alignment horizontal="right" vertical="center"/>
    </xf>
    <xf numFmtId="0" fontId="8" fillId="0" borderId="15" xfId="0" applyFont="1" applyBorder="1" applyAlignment="1" applyProtection="1">
      <alignment horizontal="center" vertical="center"/>
    </xf>
    <xf numFmtId="0" fontId="8" fillId="0" borderId="0" xfId="0" applyFont="1" applyBorder="1" applyAlignment="1" applyProtection="1">
      <alignment vertical="center"/>
    </xf>
    <xf numFmtId="0" fontId="8" fillId="0" borderId="29" xfId="0" applyFont="1" applyBorder="1" applyProtection="1">
      <alignment vertical="center"/>
    </xf>
    <xf numFmtId="0" fontId="8" fillId="0" borderId="29" xfId="0" applyFont="1" applyFill="1" applyBorder="1" applyAlignment="1" applyProtection="1">
      <alignment horizontal="center" vertical="center"/>
    </xf>
    <xf numFmtId="0" fontId="8" fillId="0" borderId="29" xfId="0" applyFont="1" applyFill="1" applyBorder="1" applyProtection="1">
      <alignment vertical="center"/>
    </xf>
    <xf numFmtId="0" fontId="8" fillId="0" borderId="29" xfId="0" applyFont="1" applyFill="1" applyBorder="1" applyAlignment="1" applyProtection="1">
      <alignment vertical="center"/>
    </xf>
    <xf numFmtId="0" fontId="13" fillId="0" borderId="0" xfId="0" applyFont="1" applyProtection="1">
      <alignment vertical="center"/>
    </xf>
    <xf numFmtId="0" fontId="0" fillId="0" borderId="0" xfId="0" applyAlignment="1">
      <alignment vertical="top" wrapText="1"/>
    </xf>
    <xf numFmtId="0" fontId="2" fillId="0" borderId="4" xfId="0" applyFont="1" applyBorder="1" applyProtection="1">
      <alignment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12" xfId="0" applyFont="1" applyBorder="1" applyAlignment="1">
      <alignment vertical="center"/>
    </xf>
    <xf numFmtId="0" fontId="8" fillId="0" borderId="12" xfId="0" applyFont="1" applyBorder="1" applyAlignment="1">
      <alignment vertical="center" wrapText="1"/>
    </xf>
    <xf numFmtId="0" fontId="2" fillId="0" borderId="38"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2" fillId="0" borderId="4" xfId="0" applyFont="1" applyBorder="1" applyProtection="1">
      <alignment vertical="center"/>
    </xf>
    <xf numFmtId="0" fontId="2" fillId="0" borderId="2" xfId="0" applyFont="1" applyBorder="1" applyProtection="1">
      <alignment vertical="center"/>
    </xf>
    <xf numFmtId="0" fontId="0" fillId="0" borderId="15" xfId="0" applyBorder="1" applyAlignment="1" applyProtection="1">
      <alignment horizontal="center" vertical="center"/>
    </xf>
    <xf numFmtId="0" fontId="0" fillId="0" borderId="4" xfId="0" applyBorder="1" applyAlignment="1" applyProtection="1">
      <alignment vertical="center"/>
    </xf>
    <xf numFmtId="0" fontId="0" fillId="0" borderId="4" xfId="0" applyBorder="1" applyAlignment="1" applyProtection="1">
      <alignment horizontal="center" vertical="center"/>
    </xf>
    <xf numFmtId="0" fontId="0" fillId="0" borderId="4" xfId="0" applyBorder="1" applyAlignment="1" applyProtection="1">
      <alignment horizontal="left" vertical="center"/>
    </xf>
    <xf numFmtId="0" fontId="0" fillId="0" borderId="2" xfId="0" applyBorder="1" applyAlignment="1" applyProtection="1">
      <alignment horizontal="left" vertical="center"/>
    </xf>
    <xf numFmtId="0" fontId="0" fillId="0" borderId="38" xfId="0" applyBorder="1" applyAlignment="1" applyProtection="1">
      <alignment vertical="center"/>
    </xf>
    <xf numFmtId="0" fontId="2" fillId="0" borderId="54" xfId="0" applyFont="1" applyBorder="1" applyProtection="1">
      <alignment vertical="center"/>
    </xf>
    <xf numFmtId="0" fontId="8" fillId="0" borderId="54"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10" xfId="0" applyFont="1" applyFill="1" applyBorder="1" applyAlignment="1" applyProtection="1">
      <alignment horizontal="left" vertical="top" wrapText="1"/>
    </xf>
    <xf numFmtId="0" fontId="0" fillId="0" borderId="0" xfId="0" applyAlignment="1" applyProtection="1">
      <alignment vertical="center"/>
    </xf>
    <xf numFmtId="0" fontId="8" fillId="0" borderId="0" xfId="0" applyFont="1" applyFill="1" applyBorder="1" applyAlignment="1" applyProtection="1">
      <alignment vertical="center" wrapText="1"/>
    </xf>
    <xf numFmtId="0" fontId="0" fillId="0" borderId="0" xfId="0" applyBorder="1" applyAlignment="1" applyProtection="1">
      <alignment vertical="center"/>
    </xf>
    <xf numFmtId="0" fontId="2" fillId="0" borderId="55" xfId="0" applyFont="1" applyBorder="1" applyAlignment="1" applyProtection="1">
      <alignmen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42"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8" xfId="0" applyFont="1" applyBorder="1" applyProtection="1">
      <alignment vertical="center"/>
    </xf>
    <xf numFmtId="0" fontId="2" fillId="0" borderId="4"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left" vertical="center"/>
    </xf>
    <xf numFmtId="0" fontId="0" fillId="0" borderId="8" xfId="0" applyFill="1" applyBorder="1" applyAlignment="1" applyProtection="1">
      <alignment vertical="center"/>
    </xf>
    <xf numFmtId="0" fontId="0" fillId="0" borderId="0" xfId="0" applyFill="1" applyBorder="1" applyAlignment="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23" xfId="0" applyFont="1" applyBorder="1" applyProtection="1">
      <alignment vertical="center"/>
    </xf>
    <xf numFmtId="0" fontId="12" fillId="0" borderId="24" xfId="0" applyFont="1" applyBorder="1" applyProtection="1">
      <alignment vertical="center"/>
    </xf>
    <xf numFmtId="0" fontId="2" fillId="0" borderId="25" xfId="0" applyFont="1" applyBorder="1" applyProtection="1">
      <alignment vertical="center"/>
    </xf>
    <xf numFmtId="0" fontId="2" fillId="0" borderId="24" xfId="0" applyFont="1" applyBorder="1" applyProtection="1">
      <alignment vertical="center"/>
    </xf>
    <xf numFmtId="0" fontId="4" fillId="0" borderId="0" xfId="0" applyFont="1" applyBorder="1" applyProtection="1">
      <alignment vertical="center"/>
    </xf>
    <xf numFmtId="0" fontId="3" fillId="0" borderId="0" xfId="0" applyFont="1" applyBorder="1" applyProtection="1">
      <alignment vertical="center"/>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6" fillId="0" borderId="0" xfId="0" applyFont="1" applyAlignment="1" applyProtection="1">
      <alignment vertical="center"/>
    </xf>
    <xf numFmtId="0" fontId="4" fillId="0" borderId="3" xfId="0" applyFont="1" applyBorder="1" applyProtection="1">
      <alignment vertical="center"/>
    </xf>
    <xf numFmtId="0" fontId="2" fillId="0" borderId="38" xfId="0" applyFont="1" applyBorder="1" applyAlignment="1" applyProtection="1">
      <alignment vertical="center"/>
    </xf>
    <xf numFmtId="0" fontId="2" fillId="0" borderId="4" xfId="0" applyFont="1" applyBorder="1" applyAlignment="1" applyProtection="1">
      <alignment vertical="center"/>
    </xf>
    <xf numFmtId="0" fontId="2" fillId="0" borderId="2" xfId="0" applyFont="1" applyBorder="1" applyAlignment="1" applyProtection="1">
      <alignment vertical="center"/>
    </xf>
    <xf numFmtId="0" fontId="2" fillId="0" borderId="0" xfId="0" applyFont="1" applyFill="1" applyBorder="1" applyAlignment="1" applyProtection="1">
      <alignment vertical="center"/>
    </xf>
    <xf numFmtId="0" fontId="2" fillId="0" borderId="6" xfId="0" applyFont="1" applyBorder="1" applyAlignment="1" applyProtection="1">
      <alignment vertical="center"/>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8" fillId="2" borderId="1"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49" fontId="2" fillId="2" borderId="4"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0" fontId="8" fillId="2" borderId="12" xfId="0" applyFont="1" applyFill="1" applyBorder="1" applyAlignment="1" applyProtection="1">
      <alignment vertical="center"/>
      <protection locked="0"/>
    </xf>
    <xf numFmtId="49" fontId="2" fillId="2" borderId="1" xfId="0" applyNumberFormat="1" applyFont="1" applyFill="1" applyBorder="1" applyAlignment="1" applyProtection="1">
      <alignment horizontal="center" vertical="center"/>
      <protection locked="0"/>
    </xf>
    <xf numFmtId="49" fontId="2" fillId="4" borderId="0" xfId="0" applyNumberFormat="1"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Alignment="1" applyProtection="1">
      <alignment vertical="center"/>
    </xf>
    <xf numFmtId="176" fontId="6"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2" fillId="0" borderId="0" xfId="0" applyFont="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2" borderId="20" xfId="0" applyFont="1" applyFill="1" applyBorder="1" applyAlignment="1" applyProtection="1">
      <alignment horizontal="center" vertical="center"/>
      <protection locked="0"/>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10" fillId="3" borderId="0" xfId="0" applyFont="1" applyFill="1" applyAlignment="1" applyProtection="1">
      <alignment horizontal="center" vertical="center"/>
    </xf>
    <xf numFmtId="0" fontId="2" fillId="0" borderId="12" xfId="0" applyFont="1" applyBorder="1" applyAlignment="1" applyProtection="1">
      <alignment horizontal="left" vertical="center" indent="2"/>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8" fillId="2" borderId="5"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2" fillId="0" borderId="12" xfId="0" applyFont="1" applyBorder="1" applyAlignment="1" applyProtection="1">
      <alignment horizontal="center" vertical="center"/>
    </xf>
    <xf numFmtId="0" fontId="2" fillId="0" borderId="1" xfId="0" applyFont="1" applyBorder="1" applyAlignment="1" applyProtection="1">
      <alignment vertical="center"/>
    </xf>
    <xf numFmtId="0" fontId="8" fillId="0" borderId="4" xfId="0" applyFont="1" applyBorder="1" applyAlignment="1" applyProtection="1">
      <alignment vertical="center"/>
    </xf>
    <xf numFmtId="0" fontId="8" fillId="0" borderId="19" xfId="0" applyFont="1" applyBorder="1" applyAlignment="1" applyProtection="1">
      <alignment vertical="center"/>
    </xf>
    <xf numFmtId="0" fontId="2" fillId="0" borderId="19"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36" xfId="0" applyFont="1" applyBorder="1" applyAlignment="1" applyProtection="1">
      <alignment vertical="center"/>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9"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12"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12" xfId="0" applyFont="1" applyBorder="1" applyAlignment="1" applyProtection="1">
      <alignment horizontal="center" vertical="center" wrapText="1"/>
    </xf>
    <xf numFmtId="0" fontId="8" fillId="0" borderId="12" xfId="0" applyFont="1" applyBorder="1" applyAlignment="1" applyProtection="1">
      <alignment horizontal="left" vertical="center" indent="2"/>
    </xf>
    <xf numFmtId="0" fontId="2" fillId="0" borderId="38" xfId="0" applyFont="1" applyBorder="1" applyProtection="1">
      <alignment vertical="center"/>
    </xf>
    <xf numFmtId="0" fontId="2" fillId="0" borderId="4" xfId="0" applyFont="1" applyBorder="1" applyProtection="1">
      <alignment vertical="center"/>
    </xf>
    <xf numFmtId="0" fontId="2" fillId="0" borderId="2" xfId="0" applyFont="1" applyBorder="1" applyProtection="1">
      <alignment vertical="center"/>
    </xf>
    <xf numFmtId="0" fontId="2" fillId="2" borderId="0" xfId="0" applyFont="1" applyFill="1" applyAlignment="1" applyProtection="1">
      <alignment vertical="center"/>
      <protection locked="0"/>
    </xf>
    <xf numFmtId="0" fontId="8"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2" xfId="0" applyFont="1" applyBorder="1" applyAlignment="1" applyProtection="1">
      <alignment horizontal="left" vertical="center" indent="1"/>
    </xf>
    <xf numFmtId="0" fontId="2" fillId="0" borderId="12" xfId="0" applyFont="1" applyBorder="1" applyAlignment="1" applyProtection="1">
      <alignment horizontal="left" vertical="center" indent="1"/>
    </xf>
    <xf numFmtId="0" fontId="8" fillId="0" borderId="2" xfId="0" applyFont="1" applyBorder="1" applyAlignment="1" applyProtection="1">
      <alignment vertical="center"/>
    </xf>
    <xf numFmtId="0" fontId="8" fillId="0" borderId="38" xfId="0" applyFont="1" applyBorder="1" applyAlignment="1" applyProtection="1">
      <alignment vertical="center"/>
    </xf>
    <xf numFmtId="0" fontId="2" fillId="2" borderId="53" xfId="0" applyFont="1" applyFill="1" applyBorder="1" applyAlignment="1" applyProtection="1">
      <alignment horizontal="center" vertical="center"/>
      <protection locked="0"/>
    </xf>
    <xf numFmtId="0" fontId="2" fillId="0" borderId="38" xfId="0" applyFont="1" applyBorder="1" applyAlignment="1" applyProtection="1">
      <alignment horizontal="left" vertical="center" indent="1"/>
    </xf>
    <xf numFmtId="0" fontId="2" fillId="0" borderId="4" xfId="0" applyFont="1" applyBorder="1" applyAlignment="1" applyProtection="1">
      <alignment horizontal="left" vertical="center" indent="1"/>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2" fillId="2" borderId="9"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8" fillId="0" borderId="12"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top" wrapText="1"/>
    </xf>
    <xf numFmtId="0" fontId="8" fillId="0" borderId="13" xfId="0"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vertical="top"/>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top"/>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IZ UDゴシック">
      <a:majorFont>
        <a:latin typeface="BIZ UDゴシック"/>
        <a:ea typeface="BIZ UDゴシック"/>
        <a:cs typeface=""/>
      </a:majorFont>
      <a:minorFont>
        <a:latin typeface="BIZ UDゴシック"/>
        <a:ea typeface="BIZ UD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45"/>
  <sheetViews>
    <sheetView showGridLines="0" tabSelected="1" zoomScaleNormal="100" zoomScaleSheetLayoutView="100" workbookViewId="0">
      <selection activeCell="J9" sqref="J9:AF9"/>
    </sheetView>
  </sheetViews>
  <sheetFormatPr defaultColWidth="2.85546875" defaultRowHeight="18.75" customHeight="1" x14ac:dyDescent="0.15"/>
  <cols>
    <col min="1" max="1" width="2.85546875" style="16"/>
    <col min="2" max="3" width="2.85546875" style="16" customWidth="1"/>
    <col min="4" max="6" width="2.85546875" style="16"/>
    <col min="7" max="7" width="2.85546875" style="16" customWidth="1"/>
    <col min="8" max="13" width="2.85546875" style="16"/>
    <col min="14" max="15" width="2.85546875" style="16" customWidth="1"/>
    <col min="16" max="18" width="2.85546875" style="16"/>
    <col min="19" max="19" width="2.85546875" style="16" customWidth="1"/>
    <col min="20" max="26" width="2.85546875" style="16"/>
    <col min="27" max="28" width="2.85546875" style="16" customWidth="1"/>
    <col min="29" max="33" width="2.85546875" style="16"/>
    <col min="34" max="34" width="2.85546875" style="16" customWidth="1"/>
    <col min="35" max="35" width="2.85546875" style="16"/>
    <col min="36" max="36" width="2.85546875" style="16" customWidth="1"/>
    <col min="37" max="16384" width="2.85546875" style="16"/>
  </cols>
  <sheetData>
    <row r="1" spans="1:38" ht="12" customHeight="1" x14ac:dyDescent="0.1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8" t="s">
        <v>87</v>
      </c>
    </row>
    <row r="2" spans="1:38" ht="5.25" customHeight="1" x14ac:dyDescent="0.15"/>
    <row r="3" spans="1:38" s="19" customFormat="1" ht="24.75" customHeight="1" x14ac:dyDescent="0.15">
      <c r="A3" s="172" t="s">
        <v>318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row>
    <row r="5" spans="1:38" ht="18.75" customHeight="1" x14ac:dyDescent="0.15">
      <c r="C5" s="20"/>
      <c r="D5" s="20"/>
      <c r="E5" s="20"/>
      <c r="F5" s="20"/>
      <c r="G5" s="21" t="s">
        <v>116</v>
      </c>
      <c r="H5" s="22"/>
      <c r="I5" s="23"/>
      <c r="J5" s="20" t="s">
        <v>319</v>
      </c>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7" spans="1:38" s="24" customFormat="1" ht="18.75" customHeight="1" x14ac:dyDescent="0.15">
      <c r="B7" s="142" t="s">
        <v>0</v>
      </c>
      <c r="C7" s="143"/>
      <c r="D7" s="144"/>
      <c r="F7" s="24" t="s">
        <v>151</v>
      </c>
    </row>
    <row r="9" spans="1:38" ht="18.75" customHeight="1" x14ac:dyDescent="0.15">
      <c r="E9" s="20"/>
      <c r="F9" s="16" t="s">
        <v>111</v>
      </c>
      <c r="J9" s="145"/>
      <c r="K9" s="146"/>
      <c r="L9" s="146"/>
      <c r="M9" s="146"/>
      <c r="N9" s="146"/>
      <c r="O9" s="146"/>
      <c r="P9" s="146"/>
      <c r="Q9" s="146"/>
      <c r="R9" s="146"/>
      <c r="S9" s="146"/>
      <c r="T9" s="146"/>
      <c r="U9" s="146"/>
      <c r="V9" s="146"/>
      <c r="W9" s="146"/>
      <c r="X9" s="146"/>
      <c r="Y9" s="146"/>
      <c r="Z9" s="146"/>
      <c r="AA9" s="146"/>
      <c r="AB9" s="146"/>
      <c r="AC9" s="146"/>
      <c r="AD9" s="146"/>
      <c r="AE9" s="146"/>
      <c r="AF9" s="147"/>
    </row>
    <row r="10" spans="1:38" ht="12" customHeight="1" x14ac:dyDescent="0.15">
      <c r="E10" s="20"/>
      <c r="J10" s="25"/>
      <c r="K10" s="25"/>
      <c r="L10" s="25"/>
      <c r="M10" s="25"/>
      <c r="N10" s="25"/>
      <c r="O10" s="25"/>
      <c r="P10" s="25"/>
      <c r="Q10" s="25"/>
      <c r="R10" s="25"/>
      <c r="S10" s="25"/>
      <c r="T10" s="25"/>
      <c r="U10" s="25"/>
      <c r="V10" s="25"/>
      <c r="W10" s="25"/>
      <c r="X10" s="25"/>
      <c r="Y10" s="25"/>
      <c r="Z10" s="25"/>
      <c r="AA10" s="25"/>
      <c r="AB10" s="25"/>
      <c r="AC10" s="25"/>
      <c r="AD10" s="25"/>
      <c r="AE10" s="25"/>
      <c r="AF10" s="25"/>
    </row>
    <row r="11" spans="1:38" ht="18.75" customHeight="1" x14ac:dyDescent="0.15">
      <c r="E11" s="20"/>
      <c r="F11" s="16" t="s">
        <v>1</v>
      </c>
      <c r="J11" s="145"/>
      <c r="K11" s="146"/>
      <c r="L11" s="146"/>
      <c r="M11" s="146"/>
      <c r="N11" s="146"/>
      <c r="O11" s="146"/>
      <c r="P11" s="146"/>
      <c r="Q11" s="146"/>
      <c r="R11" s="146"/>
      <c r="S11" s="146"/>
      <c r="T11" s="146"/>
      <c r="U11" s="146"/>
      <c r="V11" s="146"/>
      <c r="W11" s="146"/>
      <c r="X11" s="146"/>
      <c r="Y11" s="146"/>
      <c r="Z11" s="146"/>
      <c r="AA11" s="146"/>
      <c r="AB11" s="146"/>
      <c r="AC11" s="146"/>
      <c r="AD11" s="146"/>
      <c r="AE11" s="146"/>
      <c r="AF11" s="147"/>
    </row>
    <row r="12" spans="1:38" ht="12" customHeight="1" x14ac:dyDescent="0.15">
      <c r="E12" s="20"/>
      <c r="J12" s="25"/>
      <c r="K12" s="25"/>
      <c r="L12" s="25"/>
      <c r="M12" s="25"/>
      <c r="N12" s="25"/>
      <c r="O12" s="25"/>
      <c r="P12" s="25"/>
      <c r="Q12" s="25"/>
      <c r="R12" s="25"/>
      <c r="S12" s="25"/>
      <c r="T12" s="25"/>
      <c r="U12" s="25"/>
      <c r="V12" s="25"/>
      <c r="W12" s="25"/>
      <c r="X12" s="25"/>
      <c r="Y12" s="25"/>
      <c r="Z12" s="25"/>
      <c r="AA12" s="25"/>
      <c r="AB12" s="25"/>
      <c r="AC12" s="25"/>
      <c r="AD12" s="25"/>
      <c r="AE12" s="25"/>
      <c r="AF12" s="25"/>
    </row>
    <row r="13" spans="1:38" ht="18.75" customHeight="1" x14ac:dyDescent="0.15">
      <c r="F13" s="26" t="s">
        <v>2</v>
      </c>
      <c r="G13" s="26"/>
      <c r="H13" s="26"/>
      <c r="J13" s="27" t="s">
        <v>3</v>
      </c>
      <c r="K13" s="148"/>
      <c r="L13" s="148"/>
      <c r="M13" s="28" t="s">
        <v>4</v>
      </c>
      <c r="N13" s="148"/>
      <c r="O13" s="148"/>
      <c r="P13" s="148"/>
      <c r="Q13" s="149"/>
      <c r="S13" s="150"/>
      <c r="T13" s="150"/>
      <c r="U13" s="150"/>
      <c r="V13" s="150"/>
      <c r="W13" s="150"/>
      <c r="X13" s="150"/>
      <c r="Y13" s="150"/>
      <c r="Z13" s="150"/>
      <c r="AA13" s="150"/>
      <c r="AB13" s="150"/>
      <c r="AC13" s="150"/>
      <c r="AD13" s="150"/>
      <c r="AE13" s="150"/>
      <c r="AF13" s="150"/>
      <c r="AG13" s="150"/>
      <c r="AH13" s="150"/>
      <c r="AI13" s="150"/>
      <c r="AJ13" s="150"/>
      <c r="AK13" s="29"/>
    </row>
    <row r="14" spans="1:38" ht="12" customHeight="1" x14ac:dyDescent="0.15">
      <c r="F14" s="26"/>
      <c r="G14" s="26"/>
      <c r="H14" s="26"/>
    </row>
    <row r="15" spans="1:38" ht="18.75" customHeight="1" x14ac:dyDescent="0.15">
      <c r="F15" s="16" t="s">
        <v>5</v>
      </c>
      <c r="J15" s="151"/>
      <c r="K15" s="148"/>
      <c r="L15" s="148"/>
      <c r="M15" s="148"/>
      <c r="N15" s="28" t="s">
        <v>110</v>
      </c>
      <c r="O15" s="148"/>
      <c r="P15" s="148"/>
      <c r="Q15" s="148"/>
      <c r="R15" s="148"/>
      <c r="S15" s="30" t="s">
        <v>110</v>
      </c>
      <c r="T15" s="148"/>
      <c r="U15" s="148"/>
      <c r="V15" s="148"/>
      <c r="W15" s="149"/>
      <c r="X15" s="25"/>
    </row>
    <row r="16" spans="1:38" ht="12" customHeight="1" x14ac:dyDescent="0.15"/>
    <row r="17" spans="1:38" ht="18.75" customHeight="1" x14ac:dyDescent="0.15">
      <c r="J17" s="152"/>
      <c r="K17" s="152"/>
      <c r="L17" s="152"/>
      <c r="M17" s="152"/>
      <c r="N17" s="31"/>
      <c r="O17" s="152"/>
      <c r="P17" s="152"/>
      <c r="Q17" s="152"/>
      <c r="R17" s="152"/>
      <c r="S17" s="32"/>
      <c r="T17" s="152"/>
      <c r="U17" s="152"/>
      <c r="V17" s="152"/>
      <c r="W17" s="152"/>
      <c r="AI17" s="33"/>
    </row>
    <row r="18" spans="1:38" ht="18.75" customHeight="1" x14ac:dyDescent="0.15">
      <c r="A18" s="34"/>
      <c r="B18" s="34"/>
      <c r="C18" s="34"/>
      <c r="D18" s="34"/>
      <c r="E18" s="34"/>
      <c r="F18" s="34"/>
      <c r="G18" s="34"/>
      <c r="H18" s="34"/>
      <c r="I18" s="34"/>
      <c r="J18" s="34"/>
      <c r="K18" s="35"/>
      <c r="L18" s="35"/>
      <c r="M18" s="35"/>
      <c r="N18" s="35"/>
      <c r="O18" s="36"/>
      <c r="P18" s="35"/>
      <c r="Q18" s="35"/>
      <c r="R18" s="35"/>
      <c r="S18" s="35"/>
      <c r="T18" s="37"/>
      <c r="U18" s="35"/>
      <c r="V18" s="35"/>
      <c r="W18" s="35"/>
      <c r="X18" s="35"/>
      <c r="Y18" s="34"/>
      <c r="Z18" s="34"/>
      <c r="AA18" s="34"/>
      <c r="AB18" s="34"/>
      <c r="AC18" s="34"/>
      <c r="AD18" s="34"/>
      <c r="AE18" s="34"/>
      <c r="AF18" s="34"/>
      <c r="AG18" s="34"/>
      <c r="AH18" s="34"/>
      <c r="AI18" s="34"/>
      <c r="AJ18" s="34"/>
      <c r="AK18" s="34"/>
      <c r="AL18" s="34"/>
    </row>
    <row r="20" spans="1:38" s="24" customFormat="1" ht="18.75" customHeight="1" x14ac:dyDescent="0.15">
      <c r="B20" s="142" t="s">
        <v>6</v>
      </c>
      <c r="C20" s="143"/>
      <c r="D20" s="144"/>
      <c r="F20" s="24" t="s">
        <v>152</v>
      </c>
      <c r="AI20" s="38"/>
      <c r="AJ20" s="38"/>
    </row>
    <row r="21" spans="1:38" ht="18.75" customHeight="1" x14ac:dyDescent="0.15">
      <c r="AK21" s="20"/>
    </row>
    <row r="22" spans="1:38" ht="18.75" customHeight="1" x14ac:dyDescent="0.15">
      <c r="G22" s="29"/>
      <c r="H22" s="29"/>
      <c r="K22" s="158"/>
      <c r="L22" s="159"/>
      <c r="M22" s="160"/>
      <c r="O22" s="154" t="str">
        <f>IF(ISBLANK(K22),"",IF(K22&lt;=5,VLOOKUP(K22,C25:D29,2,0),IF(K22&lt;=10,VLOOKUP(K22,O25:P29,2,0),IF(K22&lt;=22,VLOOKUP(K22,AB25:AC29,2,0),"1～14の範囲で数値を入力してください"))))</f>
        <v/>
      </c>
      <c r="P22" s="154"/>
      <c r="Q22" s="154"/>
      <c r="R22" s="154"/>
      <c r="S22" s="154"/>
      <c r="T22" s="154"/>
      <c r="U22" s="154"/>
      <c r="V22" s="154"/>
      <c r="W22" s="154"/>
      <c r="X22" s="154"/>
      <c r="Y22" s="154"/>
      <c r="Z22" s="154"/>
      <c r="AA22" s="154"/>
      <c r="AB22" s="26"/>
      <c r="AC22" s="26"/>
      <c r="AD22" s="26"/>
      <c r="AE22" s="26"/>
      <c r="AF22" s="25"/>
    </row>
    <row r="23" spans="1:38" ht="18.75" customHeight="1" x14ac:dyDescent="0.15">
      <c r="C23" s="20"/>
      <c r="D23" s="20"/>
      <c r="E23" s="20"/>
      <c r="F23" s="20"/>
      <c r="G23" s="25"/>
      <c r="H23" s="25"/>
      <c r="I23" s="25"/>
      <c r="J23" s="25"/>
      <c r="K23" s="25"/>
      <c r="L23" s="25"/>
      <c r="M23" s="25"/>
      <c r="N23" s="25"/>
      <c r="O23" s="25"/>
      <c r="P23" s="25"/>
      <c r="Q23" s="25"/>
      <c r="R23" s="25"/>
      <c r="S23" s="25"/>
      <c r="T23" s="25"/>
      <c r="U23" s="25"/>
      <c r="V23" s="25"/>
      <c r="W23" s="25"/>
      <c r="X23" s="25"/>
      <c r="Y23" s="20"/>
      <c r="Z23" s="29"/>
      <c r="AA23" s="29"/>
      <c r="AB23" s="29"/>
      <c r="AC23" s="29"/>
      <c r="AD23" s="29"/>
      <c r="AE23" s="29"/>
      <c r="AF23" s="29"/>
      <c r="AG23" s="29"/>
      <c r="AH23" s="29"/>
      <c r="AI23" s="29"/>
      <c r="AJ23" s="29"/>
      <c r="AK23" s="29"/>
    </row>
    <row r="24" spans="1:38" ht="18.75" customHeight="1" x14ac:dyDescent="0.15">
      <c r="C24" s="20" t="s">
        <v>331</v>
      </c>
      <c r="D24" s="20"/>
      <c r="E24" s="20"/>
      <c r="F24" s="20"/>
      <c r="G24" s="25"/>
      <c r="H24" s="25"/>
      <c r="I24" s="25"/>
      <c r="J24" s="25"/>
      <c r="K24" s="25"/>
      <c r="L24" s="25"/>
      <c r="M24" s="25"/>
      <c r="N24" s="25"/>
      <c r="O24" s="25"/>
      <c r="P24" s="25"/>
      <c r="Q24" s="25"/>
      <c r="R24" s="25"/>
      <c r="S24" s="25"/>
      <c r="T24" s="25"/>
      <c r="U24" s="25"/>
      <c r="V24" s="25"/>
      <c r="W24" s="25"/>
      <c r="X24" s="25"/>
      <c r="Y24" s="20"/>
      <c r="Z24" s="29"/>
      <c r="AA24" s="29"/>
      <c r="AB24" s="29"/>
      <c r="AC24" s="29"/>
      <c r="AD24" s="29"/>
      <c r="AE24" s="29"/>
      <c r="AF24" s="29"/>
      <c r="AG24" s="29"/>
      <c r="AH24" s="29"/>
      <c r="AI24" s="29"/>
      <c r="AJ24" s="29"/>
      <c r="AK24" s="29"/>
    </row>
    <row r="25" spans="1:38" ht="18.75" customHeight="1" x14ac:dyDescent="0.15">
      <c r="C25" s="39">
        <v>1</v>
      </c>
      <c r="D25" s="134" t="s">
        <v>7</v>
      </c>
      <c r="E25" s="135"/>
      <c r="F25" s="135"/>
      <c r="G25" s="135"/>
      <c r="H25" s="135"/>
      <c r="I25" s="135"/>
      <c r="J25" s="135"/>
      <c r="K25" s="135"/>
      <c r="L25" s="135"/>
      <c r="M25" s="135"/>
      <c r="N25" s="136"/>
      <c r="O25" s="39">
        <v>6</v>
      </c>
      <c r="P25" s="134" t="s">
        <v>11</v>
      </c>
      <c r="Q25" s="135"/>
      <c r="R25" s="135"/>
      <c r="S25" s="135"/>
      <c r="T25" s="135"/>
      <c r="U25" s="135"/>
      <c r="V25" s="135"/>
      <c r="W25" s="135"/>
      <c r="X25" s="135"/>
      <c r="Y25" s="135"/>
      <c r="Z25" s="135"/>
      <c r="AA25" s="136"/>
      <c r="AB25" s="40">
        <v>11</v>
      </c>
      <c r="AC25" s="134" t="s">
        <v>327</v>
      </c>
      <c r="AD25" s="135"/>
      <c r="AE25" s="135"/>
      <c r="AF25" s="135"/>
      <c r="AG25" s="135"/>
      <c r="AH25" s="135"/>
      <c r="AI25" s="135"/>
      <c r="AJ25" s="135"/>
      <c r="AK25" s="136"/>
    </row>
    <row r="26" spans="1:38" ht="18.75" customHeight="1" x14ac:dyDescent="0.15">
      <c r="C26" s="39">
        <v>2</v>
      </c>
      <c r="D26" s="134" t="s">
        <v>8</v>
      </c>
      <c r="E26" s="135"/>
      <c r="F26" s="135"/>
      <c r="G26" s="135"/>
      <c r="H26" s="135"/>
      <c r="I26" s="135"/>
      <c r="J26" s="135"/>
      <c r="K26" s="135"/>
      <c r="L26" s="135"/>
      <c r="M26" s="135"/>
      <c r="N26" s="136"/>
      <c r="O26" s="39">
        <v>7</v>
      </c>
      <c r="P26" s="134" t="s">
        <v>12</v>
      </c>
      <c r="Q26" s="135"/>
      <c r="R26" s="135"/>
      <c r="S26" s="135"/>
      <c r="T26" s="135"/>
      <c r="U26" s="135"/>
      <c r="V26" s="135"/>
      <c r="W26" s="135"/>
      <c r="X26" s="135"/>
      <c r="Y26" s="135"/>
      <c r="Z26" s="135"/>
      <c r="AA26" s="136"/>
      <c r="AB26" s="40">
        <v>12</v>
      </c>
      <c r="AC26" s="134" t="s">
        <v>328</v>
      </c>
      <c r="AD26" s="135"/>
      <c r="AE26" s="135"/>
      <c r="AF26" s="135"/>
      <c r="AG26" s="135"/>
      <c r="AH26" s="135"/>
      <c r="AI26" s="135"/>
      <c r="AJ26" s="135"/>
      <c r="AK26" s="136"/>
    </row>
    <row r="27" spans="1:38" ht="18.75" customHeight="1" x14ac:dyDescent="0.15">
      <c r="C27" s="39">
        <v>3</v>
      </c>
      <c r="D27" s="134" t="s">
        <v>9</v>
      </c>
      <c r="E27" s="135"/>
      <c r="F27" s="135"/>
      <c r="G27" s="135"/>
      <c r="H27" s="135"/>
      <c r="I27" s="135"/>
      <c r="J27" s="135"/>
      <c r="K27" s="135"/>
      <c r="L27" s="135"/>
      <c r="M27" s="135"/>
      <c r="N27" s="136"/>
      <c r="O27" s="39">
        <v>8</v>
      </c>
      <c r="P27" s="134" t="s">
        <v>325</v>
      </c>
      <c r="Q27" s="135"/>
      <c r="R27" s="135"/>
      <c r="S27" s="135"/>
      <c r="T27" s="135"/>
      <c r="U27" s="135"/>
      <c r="V27" s="135"/>
      <c r="W27" s="135"/>
      <c r="X27" s="135"/>
      <c r="Y27" s="135"/>
      <c r="Z27" s="135"/>
      <c r="AA27" s="136"/>
      <c r="AB27" s="40">
        <v>13</v>
      </c>
      <c r="AC27" s="134" t="s">
        <v>13</v>
      </c>
      <c r="AD27" s="135"/>
      <c r="AE27" s="135"/>
      <c r="AF27" s="135"/>
      <c r="AG27" s="135"/>
      <c r="AH27" s="135"/>
      <c r="AI27" s="135"/>
      <c r="AJ27" s="135"/>
      <c r="AK27" s="136"/>
    </row>
    <row r="28" spans="1:38" ht="18.75" customHeight="1" x14ac:dyDescent="0.15">
      <c r="C28" s="39">
        <v>4</v>
      </c>
      <c r="D28" s="134" t="s">
        <v>10</v>
      </c>
      <c r="E28" s="135"/>
      <c r="F28" s="135"/>
      <c r="G28" s="135"/>
      <c r="H28" s="135"/>
      <c r="I28" s="135"/>
      <c r="J28" s="135"/>
      <c r="K28" s="135"/>
      <c r="L28" s="135"/>
      <c r="M28" s="135"/>
      <c r="N28" s="136"/>
      <c r="O28" s="39">
        <v>9</v>
      </c>
      <c r="P28" s="134" t="s">
        <v>329</v>
      </c>
      <c r="Q28" s="135"/>
      <c r="R28" s="135"/>
      <c r="S28" s="135"/>
      <c r="T28" s="135"/>
      <c r="U28" s="135"/>
      <c r="V28" s="135"/>
      <c r="W28" s="135"/>
      <c r="X28" s="135"/>
      <c r="Y28" s="135"/>
      <c r="Z28" s="135"/>
      <c r="AA28" s="136"/>
      <c r="AB28" s="40">
        <v>14</v>
      </c>
      <c r="AC28" s="134" t="s">
        <v>14</v>
      </c>
      <c r="AD28" s="135"/>
      <c r="AE28" s="135"/>
      <c r="AF28" s="135"/>
      <c r="AG28" s="135"/>
      <c r="AH28" s="135"/>
      <c r="AI28" s="135"/>
      <c r="AJ28" s="135"/>
      <c r="AK28" s="136"/>
    </row>
    <row r="29" spans="1:38" ht="18.75" customHeight="1" x14ac:dyDescent="0.15">
      <c r="C29" s="82">
        <v>5</v>
      </c>
      <c r="D29" s="134" t="s">
        <v>330</v>
      </c>
      <c r="E29" s="135"/>
      <c r="F29" s="135"/>
      <c r="G29" s="135"/>
      <c r="H29" s="135"/>
      <c r="I29" s="135"/>
      <c r="J29" s="135"/>
      <c r="K29" s="135"/>
      <c r="L29" s="135"/>
      <c r="M29" s="135"/>
      <c r="N29" s="136"/>
      <c r="O29" s="82">
        <v>10</v>
      </c>
      <c r="P29" s="134" t="s">
        <v>326</v>
      </c>
      <c r="Q29" s="135"/>
      <c r="R29" s="135"/>
      <c r="S29" s="135"/>
      <c r="T29" s="135"/>
      <c r="U29" s="135"/>
      <c r="V29" s="135"/>
      <c r="W29" s="135"/>
      <c r="X29" s="135"/>
      <c r="Y29" s="135"/>
      <c r="Z29" s="135"/>
      <c r="AA29" s="136"/>
      <c r="AB29" s="52"/>
      <c r="AC29" s="138"/>
      <c r="AD29" s="138"/>
      <c r="AE29" s="138"/>
      <c r="AF29" s="138"/>
      <c r="AG29" s="138"/>
      <c r="AH29" s="138"/>
      <c r="AI29" s="138"/>
      <c r="AJ29" s="138"/>
      <c r="AK29" s="138"/>
      <c r="AL29" s="20"/>
    </row>
    <row r="30" spans="1:38" ht="18.75" customHeight="1" x14ac:dyDescent="0.15">
      <c r="C30" s="83"/>
      <c r="D30" s="153"/>
      <c r="E30" s="153"/>
      <c r="F30" s="153"/>
      <c r="G30" s="153"/>
      <c r="H30" s="153"/>
      <c r="I30" s="153"/>
      <c r="J30" s="153"/>
      <c r="K30" s="153"/>
      <c r="L30" s="153"/>
      <c r="M30" s="153"/>
      <c r="N30" s="153"/>
      <c r="O30" s="20"/>
      <c r="P30" s="153"/>
      <c r="Q30" s="153"/>
      <c r="R30" s="153"/>
      <c r="S30" s="153"/>
      <c r="T30" s="153"/>
      <c r="U30" s="153"/>
      <c r="V30" s="153"/>
      <c r="W30" s="153"/>
      <c r="X30" s="153"/>
      <c r="Y30" s="153"/>
      <c r="Z30" s="153"/>
      <c r="AA30" s="153"/>
      <c r="AB30" s="83"/>
      <c r="AC30" s="137"/>
      <c r="AD30" s="137"/>
      <c r="AE30" s="137"/>
      <c r="AF30" s="137"/>
      <c r="AG30" s="137"/>
      <c r="AH30" s="137"/>
      <c r="AI30" s="137"/>
      <c r="AJ30" s="137"/>
      <c r="AK30" s="137"/>
      <c r="AL30" s="20"/>
    </row>
    <row r="31" spans="1:38" ht="18.75" customHeight="1" x14ac:dyDescent="0.15">
      <c r="G31" s="26"/>
      <c r="H31" s="26"/>
      <c r="I31" s="26"/>
      <c r="J31" s="26"/>
      <c r="K31" s="26"/>
      <c r="L31" s="26"/>
      <c r="M31" s="26"/>
      <c r="N31" s="26"/>
      <c r="O31" s="26"/>
      <c r="P31" s="26"/>
      <c r="Q31" s="26"/>
      <c r="R31" s="26"/>
      <c r="S31" s="26"/>
      <c r="T31" s="26"/>
      <c r="U31" s="26"/>
      <c r="V31" s="26"/>
      <c r="W31" s="41" t="s">
        <v>91</v>
      </c>
      <c r="X31" s="16" t="s">
        <v>101</v>
      </c>
      <c r="Y31" s="161"/>
      <c r="Z31" s="161"/>
      <c r="AA31" s="161"/>
      <c r="AB31" s="161"/>
      <c r="AC31" s="161"/>
      <c r="AD31" s="161"/>
      <c r="AE31" s="161"/>
      <c r="AF31" s="161"/>
      <c r="AG31" s="161"/>
      <c r="AH31" s="161"/>
      <c r="AI31" s="161"/>
      <c r="AJ31" s="161"/>
      <c r="AK31" s="16" t="s">
        <v>102</v>
      </c>
    </row>
    <row r="32" spans="1:38" ht="18.75" customHeight="1" x14ac:dyDescent="0.15">
      <c r="A32" s="36"/>
      <c r="B32" s="36"/>
      <c r="C32" s="36"/>
      <c r="D32" s="36"/>
      <c r="E32" s="36"/>
      <c r="F32" s="36"/>
      <c r="G32" s="37"/>
      <c r="H32" s="37"/>
      <c r="I32" s="37"/>
      <c r="J32" s="37"/>
      <c r="K32" s="37"/>
      <c r="L32" s="37"/>
      <c r="M32" s="37"/>
      <c r="N32" s="37"/>
      <c r="O32" s="37"/>
      <c r="P32" s="37"/>
      <c r="Q32" s="37"/>
      <c r="R32" s="37"/>
      <c r="S32" s="37"/>
      <c r="T32" s="37"/>
      <c r="U32" s="37"/>
      <c r="V32" s="37"/>
      <c r="W32" s="37"/>
      <c r="X32" s="37"/>
      <c r="Y32" s="36"/>
      <c r="Z32" s="37"/>
      <c r="AA32" s="37"/>
      <c r="AB32" s="37"/>
      <c r="AC32" s="37"/>
      <c r="AD32" s="37"/>
      <c r="AE32" s="37"/>
      <c r="AF32" s="37"/>
      <c r="AG32" s="37"/>
      <c r="AH32" s="37"/>
      <c r="AI32" s="37"/>
      <c r="AJ32" s="37"/>
      <c r="AK32" s="37"/>
      <c r="AL32" s="37"/>
    </row>
    <row r="33" spans="2:38" ht="18.75" customHeight="1" x14ac:dyDescent="0.15">
      <c r="AL33" s="29"/>
    </row>
    <row r="34" spans="2:38" s="24" customFormat="1" ht="18.75" customHeight="1" x14ac:dyDescent="0.15">
      <c r="B34" s="142" t="s">
        <v>15</v>
      </c>
      <c r="C34" s="143"/>
      <c r="D34" s="144"/>
      <c r="F34" s="24" t="s">
        <v>81</v>
      </c>
    </row>
    <row r="36" spans="2:38" ht="18.75" customHeight="1" x14ac:dyDescent="0.15">
      <c r="Q36" s="162" t="s">
        <v>92</v>
      </c>
      <c r="R36" s="163"/>
      <c r="S36" s="163"/>
      <c r="T36" s="163"/>
      <c r="U36" s="163"/>
      <c r="V36" s="163"/>
      <c r="W36" s="163"/>
      <c r="X36" s="163"/>
      <c r="Y36" s="163"/>
      <c r="Z36" s="164"/>
      <c r="AA36" s="162" t="s">
        <v>14</v>
      </c>
      <c r="AB36" s="163"/>
      <c r="AC36" s="163"/>
      <c r="AD36" s="163"/>
      <c r="AE36" s="163"/>
      <c r="AF36" s="163"/>
      <c r="AG36" s="163"/>
      <c r="AH36" s="163"/>
      <c r="AI36" s="163"/>
      <c r="AJ36" s="164"/>
    </row>
    <row r="37" spans="2:38" ht="18.75" customHeight="1" x14ac:dyDescent="0.15">
      <c r="G37" s="174"/>
      <c r="H37" s="175"/>
      <c r="I37" s="175"/>
      <c r="J37" s="175"/>
      <c r="K37" s="175"/>
      <c r="L37" s="175"/>
      <c r="M37" s="175"/>
      <c r="N37" s="175"/>
      <c r="O37" s="175"/>
      <c r="P37" s="175"/>
      <c r="Q37" s="165" t="s">
        <v>21</v>
      </c>
      <c r="R37" s="166"/>
      <c r="S37" s="166"/>
      <c r="T37" s="166"/>
      <c r="U37" s="166"/>
      <c r="V37" s="169" t="s">
        <v>22</v>
      </c>
      <c r="W37" s="170"/>
      <c r="X37" s="170"/>
      <c r="Y37" s="170"/>
      <c r="Z37" s="171"/>
      <c r="AA37" s="165" t="s">
        <v>21</v>
      </c>
      <c r="AB37" s="166"/>
      <c r="AC37" s="166"/>
      <c r="AD37" s="166"/>
      <c r="AE37" s="166"/>
      <c r="AF37" s="166" t="s">
        <v>22</v>
      </c>
      <c r="AG37" s="166"/>
      <c r="AH37" s="166"/>
      <c r="AI37" s="166"/>
      <c r="AJ37" s="167"/>
    </row>
    <row r="38" spans="2:38" ht="18.75" customHeight="1" x14ac:dyDescent="0.15">
      <c r="G38" s="173" t="s">
        <v>16</v>
      </c>
      <c r="H38" s="173"/>
      <c r="I38" s="173"/>
      <c r="J38" s="173"/>
      <c r="K38" s="173"/>
      <c r="L38" s="173"/>
      <c r="M38" s="173"/>
      <c r="N38" s="173"/>
      <c r="O38" s="173"/>
      <c r="P38" s="173"/>
      <c r="Q38" s="139"/>
      <c r="R38" s="140"/>
      <c r="S38" s="140"/>
      <c r="T38" s="140"/>
      <c r="U38" s="140"/>
      <c r="V38" s="168"/>
      <c r="W38" s="159"/>
      <c r="X38" s="159"/>
      <c r="Y38" s="159"/>
      <c r="Z38" s="160"/>
      <c r="AA38" s="139"/>
      <c r="AB38" s="140"/>
      <c r="AC38" s="140"/>
      <c r="AD38" s="140"/>
      <c r="AE38" s="140"/>
      <c r="AF38" s="140"/>
      <c r="AG38" s="140"/>
      <c r="AH38" s="140"/>
      <c r="AI38" s="140"/>
      <c r="AJ38" s="141"/>
    </row>
    <row r="39" spans="2:38" ht="18.75" customHeight="1" x14ac:dyDescent="0.15">
      <c r="G39" s="173" t="s">
        <v>17</v>
      </c>
      <c r="H39" s="173"/>
      <c r="I39" s="173"/>
      <c r="J39" s="173"/>
      <c r="K39" s="173"/>
      <c r="L39" s="173"/>
      <c r="M39" s="173"/>
      <c r="N39" s="173"/>
      <c r="O39" s="173"/>
      <c r="P39" s="173"/>
      <c r="Q39" s="139"/>
      <c r="R39" s="140"/>
      <c r="S39" s="140"/>
      <c r="T39" s="140"/>
      <c r="U39" s="140"/>
      <c r="V39" s="168"/>
      <c r="W39" s="159"/>
      <c r="X39" s="159"/>
      <c r="Y39" s="159"/>
      <c r="Z39" s="160"/>
      <c r="AA39" s="139"/>
      <c r="AB39" s="140"/>
      <c r="AC39" s="140"/>
      <c r="AD39" s="140"/>
      <c r="AE39" s="140"/>
      <c r="AF39" s="140"/>
      <c r="AG39" s="140"/>
      <c r="AH39" s="140"/>
      <c r="AI39" s="140"/>
      <c r="AJ39" s="141"/>
    </row>
    <row r="40" spans="2:38" ht="18.75" customHeight="1" x14ac:dyDescent="0.15">
      <c r="G40" s="173" t="s">
        <v>18</v>
      </c>
      <c r="H40" s="173"/>
      <c r="I40" s="173"/>
      <c r="J40" s="173"/>
      <c r="K40" s="173"/>
      <c r="L40" s="173"/>
      <c r="M40" s="173"/>
      <c r="N40" s="173"/>
      <c r="O40" s="173"/>
      <c r="P40" s="173"/>
      <c r="Q40" s="139"/>
      <c r="R40" s="140"/>
      <c r="S40" s="140"/>
      <c r="T40" s="140"/>
      <c r="U40" s="140"/>
      <c r="V40" s="168"/>
      <c r="W40" s="159"/>
      <c r="X40" s="159"/>
      <c r="Y40" s="159"/>
      <c r="Z40" s="160"/>
      <c r="AA40" s="139"/>
      <c r="AB40" s="140"/>
      <c r="AC40" s="140"/>
      <c r="AD40" s="140"/>
      <c r="AE40" s="140"/>
      <c r="AF40" s="140"/>
      <c r="AG40" s="140"/>
      <c r="AH40" s="140"/>
      <c r="AI40" s="140"/>
      <c r="AJ40" s="141"/>
    </row>
    <row r="41" spans="2:38" ht="18.75" customHeight="1" x14ac:dyDescent="0.15">
      <c r="G41" s="173" t="s">
        <v>19</v>
      </c>
      <c r="H41" s="173"/>
      <c r="I41" s="173"/>
      <c r="J41" s="173"/>
      <c r="K41" s="173"/>
      <c r="L41" s="173"/>
      <c r="M41" s="173"/>
      <c r="N41" s="173"/>
      <c r="O41" s="173"/>
      <c r="P41" s="173"/>
      <c r="Q41" s="139"/>
      <c r="R41" s="140"/>
      <c r="S41" s="140"/>
      <c r="T41" s="140"/>
      <c r="U41" s="140"/>
      <c r="V41" s="168"/>
      <c r="W41" s="159"/>
      <c r="X41" s="159"/>
      <c r="Y41" s="159"/>
      <c r="Z41" s="160"/>
      <c r="AA41" s="139"/>
      <c r="AB41" s="140"/>
      <c r="AC41" s="140"/>
      <c r="AD41" s="140"/>
      <c r="AE41" s="140"/>
      <c r="AF41" s="140"/>
      <c r="AG41" s="140"/>
      <c r="AH41" s="140"/>
      <c r="AI41" s="140"/>
      <c r="AJ41" s="141"/>
    </row>
    <row r="42" spans="2:38" ht="18.75" customHeight="1" x14ac:dyDescent="0.15">
      <c r="G42" s="173" t="s">
        <v>20</v>
      </c>
      <c r="H42" s="173"/>
      <c r="I42" s="173"/>
      <c r="J42" s="173"/>
      <c r="K42" s="173"/>
      <c r="L42" s="173"/>
      <c r="M42" s="173"/>
      <c r="N42" s="173"/>
      <c r="O42" s="173"/>
      <c r="P42" s="173"/>
      <c r="Q42" s="139"/>
      <c r="R42" s="140"/>
      <c r="S42" s="140"/>
      <c r="T42" s="140"/>
      <c r="U42" s="140"/>
      <c r="V42" s="168"/>
      <c r="W42" s="159"/>
      <c r="X42" s="159"/>
      <c r="Y42" s="159"/>
      <c r="Z42" s="160"/>
      <c r="AA42" s="139"/>
      <c r="AB42" s="140"/>
      <c r="AC42" s="140"/>
      <c r="AD42" s="140"/>
      <c r="AE42" s="140"/>
      <c r="AF42" s="140"/>
      <c r="AG42" s="140"/>
      <c r="AH42" s="140"/>
      <c r="AI42" s="140"/>
      <c r="AJ42" s="141"/>
    </row>
    <row r="44" spans="2:38" ht="18.75" customHeight="1" x14ac:dyDescent="0.15">
      <c r="U44" s="26"/>
      <c r="AC44" s="26"/>
    </row>
    <row r="45" spans="2:38" ht="18.75" customHeight="1" x14ac:dyDescent="0.15">
      <c r="R45" s="157" t="s">
        <v>125</v>
      </c>
      <c r="S45" s="157"/>
      <c r="T45" s="157"/>
      <c r="AD45" s="156" t="s">
        <v>86</v>
      </c>
      <c r="AE45" s="156"/>
      <c r="AF45" s="156"/>
      <c r="AG45" s="155" t="str">
        <f>VALUE(K13) + VALUE(N13) + VALUE(J15) + VALUE(O15) + VALUE(T15)  &amp; "-" &amp; K22 &amp; 'P2'!F5 &amp; 'P3'!F4 &amp; 'P4'!F30 &amp; 'P4'!F31 &amp; 'P4'!F32 &amp; 'P5'!F5 &amp; 'P5'!F6 &amp; 'P5'!F7 &amp; 'P5'!F21 &amp; 'P5'!F22 &amp; 'P5'!F23</f>
        <v>0-</v>
      </c>
      <c r="AH45" s="155"/>
      <c r="AI45" s="155"/>
      <c r="AJ45" s="155"/>
      <c r="AK45" s="155"/>
      <c r="AL45" s="155"/>
    </row>
  </sheetData>
  <sheetProtection algorithmName="SHA-512" hashValue="Uj048ezTJZky6jBl3yNLcuK/GrjTLVRzsJ+MITXWXER0gRmKKm8c372eN3esVdDBwy692bVwP/3p3F3wC9vPQA==" saltValue="w75POIYvltqCTebGTV75pA==" spinCount="100000" sheet="1" selectLockedCells="1"/>
  <mergeCells count="71">
    <mergeCell ref="A3:AL3"/>
    <mergeCell ref="G41:P41"/>
    <mergeCell ref="Q41:U41"/>
    <mergeCell ref="V41:Z41"/>
    <mergeCell ref="G42:P42"/>
    <mergeCell ref="Q42:U42"/>
    <mergeCell ref="V42:Z42"/>
    <mergeCell ref="G39:P39"/>
    <mergeCell ref="Q39:U39"/>
    <mergeCell ref="V39:Z39"/>
    <mergeCell ref="G40:P40"/>
    <mergeCell ref="Q40:U40"/>
    <mergeCell ref="V40:Z40"/>
    <mergeCell ref="G37:P37"/>
    <mergeCell ref="Q37:U37"/>
    <mergeCell ref="G38:P38"/>
    <mergeCell ref="Q38:U38"/>
    <mergeCell ref="AG45:AL45"/>
    <mergeCell ref="AD45:AF45"/>
    <mergeCell ref="R45:T45"/>
    <mergeCell ref="K22:M22"/>
    <mergeCell ref="Y31:AJ31"/>
    <mergeCell ref="Q36:Z36"/>
    <mergeCell ref="AA36:AJ36"/>
    <mergeCell ref="AA37:AE37"/>
    <mergeCell ref="AF37:AJ37"/>
    <mergeCell ref="AA38:AE38"/>
    <mergeCell ref="AF38:AJ38"/>
    <mergeCell ref="V38:Z38"/>
    <mergeCell ref="V37:Z37"/>
    <mergeCell ref="AA42:AE42"/>
    <mergeCell ref="AF42:AJ42"/>
    <mergeCell ref="B34:D34"/>
    <mergeCell ref="B20:D20"/>
    <mergeCell ref="J15:M15"/>
    <mergeCell ref="O15:R15"/>
    <mergeCell ref="T15:W15"/>
    <mergeCell ref="J17:M17"/>
    <mergeCell ref="O17:R17"/>
    <mergeCell ref="T17:W17"/>
    <mergeCell ref="D25:N25"/>
    <mergeCell ref="D26:N26"/>
    <mergeCell ref="D27:N27"/>
    <mergeCell ref="D28:N28"/>
    <mergeCell ref="D29:N29"/>
    <mergeCell ref="D30:N30"/>
    <mergeCell ref="O22:AA22"/>
    <mergeCell ref="P30:AA30"/>
    <mergeCell ref="B7:D7"/>
    <mergeCell ref="J11:AF11"/>
    <mergeCell ref="K13:L13"/>
    <mergeCell ref="N13:Q13"/>
    <mergeCell ref="S13:AJ13"/>
    <mergeCell ref="J9:AF9"/>
    <mergeCell ref="AA39:AE39"/>
    <mergeCell ref="AF39:AJ39"/>
    <mergeCell ref="AA40:AE40"/>
    <mergeCell ref="AF40:AJ40"/>
    <mergeCell ref="AA41:AE41"/>
    <mergeCell ref="AF41:AJ41"/>
    <mergeCell ref="AC30:AK30"/>
    <mergeCell ref="AC25:AK25"/>
    <mergeCell ref="AC26:AK26"/>
    <mergeCell ref="AC27:AK27"/>
    <mergeCell ref="AC28:AK28"/>
    <mergeCell ref="AC29:AK29"/>
    <mergeCell ref="P25:AA25"/>
    <mergeCell ref="P26:AA26"/>
    <mergeCell ref="P27:AA27"/>
    <mergeCell ref="P28:AA28"/>
    <mergeCell ref="P29:AA29"/>
  </mergeCells>
  <phoneticPr fontId="1"/>
  <dataValidations count="5">
    <dataValidation imeMode="off" allowBlank="1" showInputMessage="1" showErrorMessage="1" sqref="K13:L13 N13:Q13 J15:M15 O15:R15 T15:W15 J17:M17 O17:R17 T17:W17"/>
    <dataValidation type="whole" imeMode="off" allowBlank="1" showInputMessage="1" showErrorMessage="1" sqref="K22:M22">
      <formula1>1</formula1>
      <formula2>22</formula2>
    </dataValidation>
    <dataValidation type="whole" imeMode="off" operator="greaterThanOrEqual" allowBlank="1" showInputMessage="1" showErrorMessage="1" sqref="Q38:AJ42">
      <formula1>0</formula1>
    </dataValidation>
    <dataValidation imeMode="on" allowBlank="1" showInputMessage="1" showErrorMessage="1" sqref="J11:AF11 S13:AJ13 J9:AF9 Y31:AJ31"/>
    <dataValidation type="whole" imeMode="off" operator="greaterThan" allowBlank="1" showInputMessage="1" showErrorMessage="1" sqref="H5:I5">
      <formula1>0</formula1>
    </dataValidation>
  </dataValidations>
  <pageMargins left="0.19685039370078741" right="0.19685039370078741" top="0.59055118110236227" bottom="0.19685039370078741" header="0" footer="0"/>
  <pageSetup paperSize="9" orientation="portrait" r:id="rId1"/>
  <headerFooter>
    <oddHeader>&amp;L（事業所実態調査）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6"/>
  <sheetViews>
    <sheetView showGridLines="0" zoomScale="96" zoomScaleNormal="96" zoomScaleSheetLayoutView="100" workbookViewId="0">
      <selection activeCell="F5" sqref="F5:H5"/>
    </sheetView>
  </sheetViews>
  <sheetFormatPr defaultColWidth="2.85546875" defaultRowHeight="18.75" customHeight="1" x14ac:dyDescent="0.15"/>
  <cols>
    <col min="1" max="1" width="2.85546875" style="16"/>
    <col min="2" max="3" width="2.85546875" style="16" customWidth="1"/>
    <col min="4" max="8" width="2.85546875" style="16"/>
    <col min="9" max="9" width="2.85546875" style="16" customWidth="1"/>
    <col min="10" max="10" width="6.7109375" style="16" bestFit="1" customWidth="1"/>
    <col min="11" max="12" width="2.85546875" style="16" customWidth="1"/>
    <col min="13" max="14" width="2.85546875" style="16"/>
    <col min="15" max="15" width="2.85546875" style="16" customWidth="1"/>
    <col min="16" max="27" width="2.85546875" style="16"/>
    <col min="28" max="28" width="2.85546875" style="16" customWidth="1"/>
    <col min="29" max="16384" width="2.85546875" style="16"/>
  </cols>
  <sheetData>
    <row r="2" spans="1:38" s="24" customFormat="1" ht="18.75" customHeight="1" x14ac:dyDescent="0.15">
      <c r="B2" s="142" t="s">
        <v>23</v>
      </c>
      <c r="C2" s="143"/>
      <c r="D2" s="144"/>
      <c r="F2" s="42" t="s">
        <v>154</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0"/>
    </row>
    <row r="3" spans="1:38" s="24" customFormat="1" ht="18.75" customHeight="1" x14ac:dyDescent="0.15">
      <c r="B3" s="44"/>
      <c r="C3" s="44"/>
      <c r="D3" s="44"/>
      <c r="F3" s="42" t="s">
        <v>155</v>
      </c>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60"/>
    </row>
    <row r="4" spans="1:38" ht="18.75" customHeight="1" x14ac:dyDescent="0.15">
      <c r="F4" s="61"/>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row>
    <row r="5" spans="1:38" ht="18.75" customHeight="1" x14ac:dyDescent="0.15">
      <c r="F5" s="158"/>
      <c r="G5" s="159"/>
      <c r="H5" s="160"/>
      <c r="J5" s="26" t="str">
        <f>IF(ISBLANK(F5),"",IF(F5&lt;5,VLOOKUP(F5,G8:Q11,3,0)&amp;"（"&amp;VLOOKUP(F5,G8:Q11,11,0)&amp;"）",IF(F5=5,I12,"1～5の数値で入力してください")))</f>
        <v/>
      </c>
    </row>
    <row r="7" spans="1:38" ht="18.75" customHeight="1" x14ac:dyDescent="0.15">
      <c r="F7" s="185" t="s">
        <v>153</v>
      </c>
      <c r="G7" s="185"/>
      <c r="H7" s="185"/>
      <c r="I7" s="193" t="s">
        <v>25</v>
      </c>
      <c r="J7" s="194"/>
      <c r="K7" s="194"/>
      <c r="L7" s="194"/>
      <c r="M7" s="194"/>
      <c r="N7" s="194"/>
      <c r="O7" s="194"/>
      <c r="P7" s="195"/>
      <c r="Q7" s="199" t="s">
        <v>26</v>
      </c>
      <c r="R7" s="194"/>
      <c r="S7" s="194"/>
      <c r="T7" s="194"/>
      <c r="U7" s="194"/>
      <c r="V7" s="194"/>
      <c r="W7" s="194"/>
      <c r="X7" s="200"/>
    </row>
    <row r="8" spans="1:38" ht="18.75" customHeight="1" x14ac:dyDescent="0.15">
      <c r="F8" s="63"/>
      <c r="G8" s="64">
        <v>1</v>
      </c>
      <c r="H8" s="65"/>
      <c r="I8" s="190" t="s">
        <v>93</v>
      </c>
      <c r="J8" s="191"/>
      <c r="K8" s="191"/>
      <c r="L8" s="191"/>
      <c r="M8" s="191"/>
      <c r="N8" s="191"/>
      <c r="O8" s="191"/>
      <c r="P8" s="192"/>
      <c r="Q8" s="201" t="s">
        <v>27</v>
      </c>
      <c r="R8" s="202"/>
      <c r="S8" s="202"/>
      <c r="T8" s="202"/>
      <c r="U8" s="202"/>
      <c r="V8" s="202"/>
      <c r="W8" s="202"/>
      <c r="X8" s="174"/>
      <c r="Y8" s="25" t="s">
        <v>156</v>
      </c>
      <c r="AA8" s="25"/>
      <c r="AB8" s="25"/>
      <c r="AC8" s="25"/>
      <c r="AD8" s="25"/>
      <c r="AE8" s="25"/>
      <c r="AF8" s="25"/>
      <c r="AG8" s="25"/>
    </row>
    <row r="9" spans="1:38" ht="18.75" customHeight="1" x14ac:dyDescent="0.15">
      <c r="F9" s="27"/>
      <c r="G9" s="66">
        <v>2</v>
      </c>
      <c r="H9" s="50"/>
      <c r="I9" s="186" t="s">
        <v>93</v>
      </c>
      <c r="J9" s="187"/>
      <c r="K9" s="187"/>
      <c r="L9" s="187"/>
      <c r="M9" s="187"/>
      <c r="N9" s="187"/>
      <c r="O9" s="187"/>
      <c r="P9" s="188"/>
      <c r="Q9" s="196" t="s">
        <v>28</v>
      </c>
      <c r="R9" s="197"/>
      <c r="S9" s="197"/>
      <c r="T9" s="197"/>
      <c r="U9" s="197"/>
      <c r="V9" s="197"/>
      <c r="W9" s="197"/>
      <c r="X9" s="198"/>
      <c r="Y9" s="25" t="s">
        <v>157</v>
      </c>
      <c r="AA9" s="74"/>
      <c r="AB9" s="74"/>
      <c r="AC9" s="74"/>
      <c r="AD9" s="74"/>
      <c r="AE9" s="74"/>
      <c r="AF9" s="74"/>
      <c r="AG9" s="25"/>
    </row>
    <row r="10" spans="1:38" ht="18.75" customHeight="1" x14ac:dyDescent="0.15">
      <c r="F10" s="27"/>
      <c r="G10" s="66">
        <v>3</v>
      </c>
      <c r="H10" s="50"/>
      <c r="I10" s="186" t="s">
        <v>94</v>
      </c>
      <c r="J10" s="135"/>
      <c r="K10" s="135"/>
      <c r="L10" s="135"/>
      <c r="M10" s="135"/>
      <c r="N10" s="135"/>
      <c r="O10" s="135"/>
      <c r="P10" s="189"/>
      <c r="Q10" s="199" t="s">
        <v>27</v>
      </c>
      <c r="R10" s="194"/>
      <c r="S10" s="194"/>
      <c r="T10" s="194"/>
      <c r="U10" s="194"/>
      <c r="V10" s="194"/>
      <c r="W10" s="194"/>
      <c r="X10" s="200"/>
      <c r="Y10" s="25" t="s">
        <v>156</v>
      </c>
      <c r="AA10" s="25"/>
      <c r="AB10" s="25"/>
      <c r="AC10" s="25"/>
      <c r="AD10" s="25"/>
      <c r="AE10" s="25"/>
      <c r="AF10" s="25"/>
      <c r="AG10" s="25"/>
    </row>
    <row r="11" spans="1:38" ht="18.75" customHeight="1" x14ac:dyDescent="0.15">
      <c r="F11" s="27"/>
      <c r="G11" s="66">
        <v>4</v>
      </c>
      <c r="H11" s="50"/>
      <c r="I11" s="186" t="s">
        <v>94</v>
      </c>
      <c r="J11" s="187"/>
      <c r="K11" s="187"/>
      <c r="L11" s="187"/>
      <c r="M11" s="187"/>
      <c r="N11" s="187"/>
      <c r="O11" s="187"/>
      <c r="P11" s="188"/>
      <c r="Q11" s="196" t="s">
        <v>28</v>
      </c>
      <c r="R11" s="197"/>
      <c r="S11" s="197"/>
      <c r="T11" s="197"/>
      <c r="U11" s="197"/>
      <c r="V11" s="197"/>
      <c r="W11" s="197"/>
      <c r="X11" s="198"/>
      <c r="Y11" s="25" t="s">
        <v>158</v>
      </c>
      <c r="AA11" s="74"/>
      <c r="AB11" s="74"/>
      <c r="AC11" s="74"/>
      <c r="AD11" s="74"/>
      <c r="AE11" s="74"/>
      <c r="AF11" s="74"/>
      <c r="AG11" s="25"/>
    </row>
    <row r="12" spans="1:38" ht="18.75" customHeight="1" x14ac:dyDescent="0.15">
      <c r="F12" s="27"/>
      <c r="G12" s="66">
        <v>5</v>
      </c>
      <c r="H12" s="50"/>
      <c r="I12" s="186" t="s">
        <v>95</v>
      </c>
      <c r="J12" s="135"/>
      <c r="K12" s="135"/>
      <c r="L12" s="135"/>
      <c r="M12" s="135"/>
      <c r="N12" s="135"/>
      <c r="O12" s="135"/>
      <c r="P12" s="135"/>
      <c r="Q12" s="135"/>
      <c r="R12" s="135"/>
      <c r="S12" s="135"/>
      <c r="T12" s="135"/>
      <c r="U12" s="135"/>
      <c r="V12" s="135"/>
      <c r="W12" s="135"/>
      <c r="X12" s="136"/>
      <c r="Y12" s="25" t="s">
        <v>159</v>
      </c>
      <c r="AA12" s="25"/>
      <c r="AB12" s="25"/>
      <c r="AC12" s="25"/>
      <c r="AD12" s="25"/>
      <c r="AE12" s="25"/>
      <c r="AF12" s="25"/>
      <c r="AG12" s="25"/>
    </row>
    <row r="13" spans="1:38" ht="18.75" customHeight="1" x14ac:dyDescent="0.15">
      <c r="A13" s="34"/>
      <c r="B13" s="34"/>
      <c r="C13" s="34"/>
      <c r="D13" s="34"/>
      <c r="E13" s="34"/>
      <c r="F13" s="34"/>
      <c r="G13" s="34"/>
      <c r="H13" s="34"/>
      <c r="I13" s="34"/>
      <c r="J13" s="34"/>
      <c r="K13" s="35"/>
      <c r="L13" s="35"/>
      <c r="M13" s="35"/>
      <c r="N13" s="35"/>
      <c r="O13" s="36"/>
      <c r="P13" s="35"/>
      <c r="Q13" s="35"/>
      <c r="R13" s="35"/>
      <c r="S13" s="76"/>
      <c r="T13" s="78"/>
      <c r="U13" s="76"/>
      <c r="V13" s="76"/>
      <c r="W13" s="76"/>
      <c r="X13" s="76"/>
      <c r="Y13" s="75"/>
      <c r="Z13" s="75"/>
      <c r="AA13" s="75"/>
      <c r="AB13" s="75"/>
      <c r="AC13" s="75"/>
      <c r="AD13" s="75"/>
      <c r="AE13" s="75"/>
      <c r="AF13" s="75"/>
      <c r="AG13" s="75"/>
      <c r="AH13" s="75"/>
      <c r="AI13" s="75"/>
      <c r="AJ13" s="75"/>
      <c r="AK13" s="34"/>
      <c r="AL13" s="34"/>
    </row>
    <row r="15" spans="1:38" s="24" customFormat="1" ht="18.75" customHeight="1" x14ac:dyDescent="0.15">
      <c r="B15" s="142" t="s">
        <v>29</v>
      </c>
      <c r="C15" s="143"/>
      <c r="D15" s="144"/>
      <c r="F15" s="24" t="s">
        <v>161</v>
      </c>
    </row>
    <row r="16" spans="1:38" ht="7.5" customHeight="1" x14ac:dyDescent="0.15">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row>
    <row r="17" spans="1:38" ht="19.5" customHeight="1" x14ac:dyDescent="0.15">
      <c r="F17" s="176"/>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8"/>
    </row>
    <row r="18" spans="1:38" ht="19.5" customHeight="1" x14ac:dyDescent="0.15">
      <c r="F18" s="179"/>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1"/>
    </row>
    <row r="19" spans="1:38" ht="19.5" customHeight="1" x14ac:dyDescent="0.15">
      <c r="F19" s="179"/>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1"/>
    </row>
    <row r="20" spans="1:38" ht="19.5" customHeight="1" x14ac:dyDescent="0.15">
      <c r="F20" s="179"/>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1"/>
    </row>
    <row r="21" spans="1:38" ht="19.5" customHeight="1" x14ac:dyDescent="0.15">
      <c r="F21" s="182"/>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4"/>
    </row>
    <row r="22" spans="1:38" ht="18.75" customHeight="1" x14ac:dyDescent="0.15">
      <c r="AA22" s="15"/>
      <c r="AB22" s="15"/>
      <c r="AC22" s="15"/>
      <c r="AD22" s="15"/>
      <c r="AE22" s="15"/>
      <c r="AF22" s="15"/>
      <c r="AG22" s="15"/>
      <c r="AH22" s="15"/>
      <c r="AI22" s="15"/>
      <c r="AJ22" s="15"/>
      <c r="AK22" s="68" t="s">
        <v>123</v>
      </c>
    </row>
    <row r="23" spans="1:38" ht="18.75" customHeight="1" x14ac:dyDescent="0.15">
      <c r="A23" s="34"/>
      <c r="B23" s="34"/>
      <c r="C23" s="34"/>
      <c r="D23" s="34"/>
      <c r="E23" s="34"/>
      <c r="F23" s="34"/>
      <c r="G23" s="34"/>
      <c r="H23" s="34"/>
      <c r="I23" s="34"/>
      <c r="J23" s="34"/>
      <c r="K23" s="35"/>
      <c r="L23" s="35"/>
      <c r="M23" s="35"/>
      <c r="N23" s="35"/>
      <c r="O23" s="36"/>
      <c r="P23" s="35"/>
      <c r="Q23" s="35"/>
      <c r="R23" s="35"/>
      <c r="S23" s="35"/>
      <c r="T23" s="37"/>
      <c r="U23" s="35"/>
      <c r="V23" s="35"/>
      <c r="W23" s="35"/>
      <c r="X23" s="35"/>
      <c r="Y23" s="34"/>
      <c r="Z23" s="34"/>
      <c r="AA23" s="34"/>
      <c r="AB23" s="34"/>
      <c r="AC23" s="34"/>
      <c r="AD23" s="34"/>
      <c r="AE23" s="34"/>
      <c r="AF23" s="34"/>
      <c r="AG23" s="20"/>
      <c r="AH23" s="20"/>
      <c r="AI23" s="20"/>
      <c r="AJ23" s="20"/>
      <c r="AK23" s="20"/>
      <c r="AL23" s="20"/>
    </row>
    <row r="24" spans="1:38" ht="18.75" customHeight="1" x14ac:dyDescent="0.15">
      <c r="AG24" s="57"/>
      <c r="AH24" s="57"/>
      <c r="AI24" s="57"/>
      <c r="AJ24" s="57"/>
      <c r="AK24" s="57"/>
      <c r="AL24" s="57"/>
    </row>
    <row r="25" spans="1:38" s="24" customFormat="1" ht="18.75" customHeight="1" x14ac:dyDescent="0.15">
      <c r="B25" s="142" t="s">
        <v>30</v>
      </c>
      <c r="C25" s="143"/>
      <c r="D25" s="144"/>
      <c r="F25" s="24" t="s">
        <v>160</v>
      </c>
    </row>
    <row r="26" spans="1:38" ht="18.75" customHeight="1" x14ac:dyDescent="0.15">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row>
    <row r="27" spans="1:38" ht="19.5" customHeight="1" x14ac:dyDescent="0.15">
      <c r="F27" s="176"/>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8"/>
    </row>
    <row r="28" spans="1:38" ht="19.5" customHeight="1" x14ac:dyDescent="0.15">
      <c r="F28" s="179"/>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1"/>
    </row>
    <row r="29" spans="1:38" ht="19.5" customHeight="1" x14ac:dyDescent="0.15">
      <c r="F29" s="179"/>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1"/>
    </row>
    <row r="30" spans="1:38" ht="19.5" customHeight="1" x14ac:dyDescent="0.15">
      <c r="F30" s="179"/>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1"/>
    </row>
    <row r="31" spans="1:38" ht="19.5" customHeight="1" x14ac:dyDescent="0.15">
      <c r="F31" s="182"/>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4"/>
    </row>
    <row r="32" spans="1:38" ht="18.75" customHeight="1" x14ac:dyDescent="0.15">
      <c r="Z32" s="69"/>
      <c r="AA32" s="69"/>
      <c r="AB32" s="69"/>
      <c r="AC32" s="69"/>
      <c r="AD32" s="69"/>
      <c r="AE32" s="69"/>
      <c r="AF32" s="69"/>
      <c r="AG32" s="69"/>
      <c r="AH32" s="69"/>
      <c r="AI32" s="69"/>
      <c r="AJ32" s="69"/>
      <c r="AK32" s="70" t="s">
        <v>144</v>
      </c>
    </row>
    <row r="33" spans="1:38" ht="18.75" customHeight="1" x14ac:dyDescent="0.15">
      <c r="A33" s="34"/>
      <c r="B33" s="34"/>
      <c r="C33" s="34"/>
      <c r="D33" s="34"/>
      <c r="E33" s="34"/>
      <c r="F33" s="34"/>
      <c r="G33" s="34"/>
      <c r="H33" s="34"/>
      <c r="I33" s="34"/>
      <c r="J33" s="34"/>
      <c r="K33" s="35"/>
      <c r="L33" s="35"/>
      <c r="M33" s="35"/>
      <c r="N33" s="35"/>
      <c r="O33" s="36"/>
      <c r="P33" s="35"/>
      <c r="Q33" s="35"/>
      <c r="R33" s="35"/>
      <c r="S33" s="35"/>
      <c r="T33" s="37"/>
      <c r="U33" s="35"/>
      <c r="V33" s="35"/>
      <c r="W33" s="35"/>
      <c r="X33" s="35"/>
      <c r="Y33" s="34"/>
      <c r="Z33" s="34"/>
      <c r="AA33" s="34"/>
      <c r="AB33" s="34"/>
      <c r="AC33" s="34"/>
      <c r="AD33" s="34"/>
      <c r="AE33" s="34"/>
      <c r="AF33" s="34"/>
      <c r="AG33" s="34"/>
      <c r="AH33" s="34"/>
      <c r="AI33" s="34"/>
      <c r="AJ33" s="34"/>
      <c r="AK33" s="34"/>
      <c r="AL33" s="34"/>
    </row>
    <row r="35" spans="1:38" s="24" customFormat="1" ht="18.75" customHeight="1" x14ac:dyDescent="0.15">
      <c r="B35" s="142" t="s">
        <v>31</v>
      </c>
      <c r="C35" s="143"/>
      <c r="D35" s="144"/>
      <c r="F35" s="24" t="s">
        <v>96</v>
      </c>
    </row>
    <row r="36" spans="1:38" ht="18.75" customHeight="1" x14ac:dyDescent="0.15">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38" ht="19.5" customHeight="1" x14ac:dyDescent="0.15">
      <c r="F37" s="176"/>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8"/>
    </row>
    <row r="38" spans="1:38" ht="19.5" customHeight="1" x14ac:dyDescent="0.15">
      <c r="F38" s="179"/>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1"/>
    </row>
    <row r="39" spans="1:38" ht="19.5" customHeight="1" x14ac:dyDescent="0.15">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1"/>
    </row>
    <row r="40" spans="1:38" ht="19.5" customHeight="1" x14ac:dyDescent="0.15">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1"/>
    </row>
    <row r="41" spans="1:38" ht="19.5" customHeight="1" x14ac:dyDescent="0.15">
      <c r="F41" s="182"/>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row>
    <row r="42" spans="1:38" ht="18.75" customHeight="1" x14ac:dyDescent="0.15">
      <c r="Y42" s="71"/>
      <c r="Z42" s="71"/>
      <c r="AA42" s="71"/>
      <c r="AB42" s="71"/>
      <c r="AC42" s="71"/>
      <c r="AD42" s="71"/>
      <c r="AE42" s="71"/>
      <c r="AF42" s="71"/>
      <c r="AG42" s="71"/>
      <c r="AH42" s="71"/>
      <c r="AI42" s="71"/>
      <c r="AJ42" s="71"/>
      <c r="AK42" s="72" t="s">
        <v>144</v>
      </c>
    </row>
    <row r="43" spans="1:38" ht="18.75" customHeight="1" x14ac:dyDescent="0.15">
      <c r="AK43" s="41"/>
    </row>
    <row r="44" spans="1:38" ht="18.75" customHeight="1" x14ac:dyDescent="0.15">
      <c r="R44" s="157" t="s">
        <v>126</v>
      </c>
      <c r="S44" s="157"/>
      <c r="T44" s="157"/>
      <c r="AG44" s="156" t="str">
        <f>'P1'!AG45</f>
        <v>0-</v>
      </c>
      <c r="AH44" s="156"/>
      <c r="AI44" s="156"/>
      <c r="AJ44" s="156"/>
      <c r="AK44" s="156"/>
      <c r="AL44" s="156"/>
    </row>
    <row r="46" spans="1:38" ht="18.75" customHeight="1" x14ac:dyDescent="0.15">
      <c r="AD46" s="15"/>
      <c r="AE46" s="15"/>
      <c r="AF46" s="15"/>
      <c r="AG46" s="15"/>
      <c r="AH46" s="15"/>
      <c r="AI46" s="15"/>
      <c r="AJ46" s="15"/>
      <c r="AK46" s="15"/>
      <c r="AL46" s="15"/>
    </row>
  </sheetData>
  <sheetProtection password="9758" sheet="1" selectLockedCells="1"/>
  <mergeCells count="22">
    <mergeCell ref="I7:P7"/>
    <mergeCell ref="Q11:X11"/>
    <mergeCell ref="Q10:X10"/>
    <mergeCell ref="Q9:X9"/>
    <mergeCell ref="Q8:X8"/>
    <mergeCell ref="Q7:X7"/>
    <mergeCell ref="AG44:AL44"/>
    <mergeCell ref="F37:AK41"/>
    <mergeCell ref="R44:T44"/>
    <mergeCell ref="B2:D2"/>
    <mergeCell ref="F5:H5"/>
    <mergeCell ref="F7:H7"/>
    <mergeCell ref="B15:D15"/>
    <mergeCell ref="B25:D25"/>
    <mergeCell ref="B35:D35"/>
    <mergeCell ref="F17:AK21"/>
    <mergeCell ref="F27:AK31"/>
    <mergeCell ref="I11:P11"/>
    <mergeCell ref="I10:P10"/>
    <mergeCell ref="I9:P9"/>
    <mergeCell ref="I12:X12"/>
    <mergeCell ref="I8:P8"/>
  </mergeCells>
  <phoneticPr fontId="1"/>
  <dataValidations count="2">
    <dataValidation type="whole" imeMode="off" allowBlank="1" showInputMessage="1" showErrorMessage="1" sqref="F5:H5">
      <formula1>1</formula1>
      <formula2>5</formula2>
    </dataValidation>
    <dataValidation imeMode="on" allowBlank="1" showInputMessage="1" showErrorMessage="1" sqref="F37:AK41 F17:AK21 F27:AK31"/>
  </dataValidations>
  <pageMargins left="0.19685039370078741" right="0.19685039370078741" top="0.59055118110236227" bottom="0.19685039370078741" header="0" footer="0"/>
  <pageSetup paperSize="9" scale="99" orientation="portrait" r:id="rId1"/>
  <headerFooter>
    <oddHeader>&amp;L（事業所実態調査）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zoomScaleNormal="100" zoomScaleSheetLayoutView="100" workbookViewId="0">
      <selection activeCell="F4" sqref="F4:H4"/>
    </sheetView>
  </sheetViews>
  <sheetFormatPr defaultColWidth="2.85546875" defaultRowHeight="18.75" customHeight="1" x14ac:dyDescent="0.15"/>
  <cols>
    <col min="1" max="1" width="2.85546875" style="16"/>
    <col min="2" max="2" width="3.7109375" style="16" customWidth="1"/>
    <col min="3" max="16384" width="2.85546875" style="16"/>
  </cols>
  <sheetData>
    <row r="1" spans="1:51" ht="18.75" customHeight="1" x14ac:dyDescent="0.15">
      <c r="AM1" s="55"/>
      <c r="AN1" s="55"/>
      <c r="AO1" s="55"/>
      <c r="AP1" s="55"/>
      <c r="AQ1" s="55"/>
      <c r="AR1" s="55"/>
      <c r="AS1" s="55"/>
      <c r="AT1" s="55"/>
      <c r="AU1" s="55"/>
      <c r="AV1" s="55"/>
      <c r="AW1" s="55"/>
      <c r="AX1" s="55"/>
      <c r="AY1" s="55"/>
    </row>
    <row r="2" spans="1:51" s="24" customFormat="1" ht="18.75" customHeight="1" x14ac:dyDescent="0.15">
      <c r="B2" s="142" t="s">
        <v>33</v>
      </c>
      <c r="C2" s="143"/>
      <c r="D2" s="144"/>
      <c r="F2" s="24" t="s">
        <v>316</v>
      </c>
      <c r="AM2" s="56"/>
      <c r="AN2" s="56"/>
      <c r="AO2" s="56"/>
      <c r="AP2" s="56"/>
      <c r="AQ2" s="56"/>
      <c r="AR2" s="56"/>
      <c r="AS2" s="56"/>
      <c r="AT2" s="56"/>
      <c r="AU2" s="56"/>
      <c r="AV2" s="56"/>
      <c r="AW2" s="56"/>
      <c r="AX2" s="56"/>
      <c r="AY2" s="56"/>
    </row>
    <row r="3" spans="1:51" ht="18.75" customHeight="1" x14ac:dyDescent="0.15">
      <c r="AM3" s="55"/>
      <c r="AN3" s="55"/>
      <c r="AO3" s="55"/>
      <c r="AP3" s="55"/>
      <c r="AQ3" s="55"/>
      <c r="AR3" s="55"/>
      <c r="AS3" s="55"/>
      <c r="AT3" s="55"/>
      <c r="AU3" s="55"/>
      <c r="AV3" s="55"/>
      <c r="AW3" s="55"/>
      <c r="AX3" s="55"/>
      <c r="AY3" s="55"/>
    </row>
    <row r="4" spans="1:51" ht="18.75" customHeight="1" x14ac:dyDescent="0.15">
      <c r="F4" s="158"/>
      <c r="G4" s="159"/>
      <c r="H4" s="160"/>
      <c r="J4" s="154" t="str">
        <f>IF(ISBLANK(F4),"",IF(F4&lt;=4,VLOOKUP(F4,F7:I10,4,0),"1～4を入力してください"))</f>
        <v/>
      </c>
      <c r="K4" s="154"/>
      <c r="L4" s="154"/>
      <c r="M4" s="154"/>
      <c r="N4" s="154"/>
      <c r="O4" s="154"/>
      <c r="P4" s="154"/>
      <c r="Q4" s="154"/>
      <c r="R4" s="154"/>
      <c r="S4" s="154"/>
      <c r="AM4" s="55"/>
      <c r="AN4" s="55"/>
      <c r="AO4" s="55"/>
      <c r="AP4" s="55"/>
      <c r="AQ4" s="55"/>
      <c r="AR4" s="55"/>
      <c r="AS4" s="55"/>
      <c r="AT4" s="55"/>
      <c r="AU4" s="55"/>
      <c r="AV4" s="55"/>
      <c r="AW4" s="55"/>
      <c r="AX4" s="55"/>
      <c r="AY4" s="55"/>
    </row>
    <row r="5" spans="1:51" ht="18.75" customHeight="1" x14ac:dyDescent="0.15">
      <c r="AM5" s="55"/>
      <c r="AN5" s="55"/>
      <c r="AO5" s="55"/>
      <c r="AP5" s="55"/>
      <c r="AQ5" s="55"/>
      <c r="AR5" s="55"/>
      <c r="AS5" s="55"/>
      <c r="AT5" s="55"/>
      <c r="AU5" s="55"/>
      <c r="AV5" s="55"/>
      <c r="AW5" s="55"/>
      <c r="AX5" s="55"/>
      <c r="AY5" s="55"/>
    </row>
    <row r="6" spans="1:51" ht="18.75" customHeight="1" x14ac:dyDescent="0.15">
      <c r="F6" s="185" t="s">
        <v>24</v>
      </c>
      <c r="G6" s="185"/>
      <c r="H6" s="185"/>
      <c r="I6" s="185" t="s">
        <v>112</v>
      </c>
      <c r="J6" s="185"/>
      <c r="K6" s="185"/>
      <c r="L6" s="185"/>
      <c r="M6" s="185"/>
      <c r="N6" s="185"/>
      <c r="O6" s="185"/>
      <c r="P6" s="185"/>
      <c r="AM6" s="55"/>
      <c r="AN6" s="55"/>
      <c r="AO6" s="55"/>
      <c r="AP6" s="55"/>
      <c r="AQ6" s="55"/>
      <c r="AR6" s="55"/>
      <c r="AS6" s="55"/>
      <c r="AT6" s="55"/>
      <c r="AU6" s="55"/>
      <c r="AV6" s="55"/>
      <c r="AW6" s="55"/>
      <c r="AX6" s="55"/>
      <c r="AY6" s="55"/>
    </row>
    <row r="7" spans="1:51" ht="18.75" customHeight="1" x14ac:dyDescent="0.15">
      <c r="F7" s="185">
        <v>1</v>
      </c>
      <c r="G7" s="185"/>
      <c r="H7" s="185"/>
      <c r="I7" s="173" t="s">
        <v>317</v>
      </c>
      <c r="J7" s="173"/>
      <c r="K7" s="173"/>
      <c r="L7" s="173"/>
      <c r="M7" s="173"/>
      <c r="N7" s="173"/>
      <c r="O7" s="173"/>
      <c r="P7" s="173"/>
      <c r="AM7" s="55"/>
      <c r="AN7" s="55"/>
      <c r="AO7" s="55"/>
      <c r="AP7" s="55"/>
      <c r="AQ7" s="55"/>
      <c r="AR7" s="55"/>
      <c r="AS7" s="55"/>
      <c r="AT7" s="55"/>
      <c r="AU7" s="55"/>
      <c r="AV7" s="55"/>
      <c r="AW7" s="55"/>
      <c r="AX7" s="55"/>
      <c r="AY7" s="55"/>
    </row>
    <row r="8" spans="1:51" ht="18.75" customHeight="1" x14ac:dyDescent="0.15">
      <c r="F8" s="185">
        <v>2</v>
      </c>
      <c r="G8" s="185"/>
      <c r="H8" s="185"/>
      <c r="I8" s="173" t="s">
        <v>320</v>
      </c>
      <c r="J8" s="173"/>
      <c r="K8" s="173"/>
      <c r="L8" s="173"/>
      <c r="M8" s="173"/>
      <c r="N8" s="173"/>
      <c r="O8" s="173"/>
      <c r="P8" s="173"/>
      <c r="AM8" s="55"/>
      <c r="AN8" s="55"/>
      <c r="AO8" s="55"/>
      <c r="AP8" s="55"/>
      <c r="AQ8" s="55"/>
      <c r="AR8" s="55"/>
      <c r="AS8" s="55"/>
      <c r="AT8" s="55"/>
      <c r="AU8" s="55"/>
      <c r="AV8" s="55"/>
      <c r="AW8" s="55"/>
      <c r="AX8" s="55"/>
      <c r="AY8" s="55"/>
    </row>
    <row r="9" spans="1:51" ht="18.75" customHeight="1" x14ac:dyDescent="0.15">
      <c r="F9" s="185">
        <v>3</v>
      </c>
      <c r="G9" s="185"/>
      <c r="H9" s="185"/>
      <c r="I9" s="173" t="s">
        <v>321</v>
      </c>
      <c r="J9" s="214"/>
      <c r="K9" s="214"/>
      <c r="L9" s="214"/>
      <c r="M9" s="214"/>
      <c r="N9" s="214"/>
      <c r="O9" s="214"/>
      <c r="P9" s="214"/>
      <c r="Q9" s="49"/>
      <c r="R9" s="49"/>
      <c r="S9" s="49"/>
      <c r="T9" s="49"/>
      <c r="U9" s="49"/>
      <c r="V9" s="49"/>
      <c r="W9" s="49"/>
      <c r="X9" s="49"/>
      <c r="Y9" s="49"/>
      <c r="Z9" s="49"/>
      <c r="AA9" s="49"/>
      <c r="AB9" s="49"/>
      <c r="AC9" s="49"/>
      <c r="AD9" s="49"/>
      <c r="AE9" s="49"/>
      <c r="AF9" s="49"/>
      <c r="AM9" s="55"/>
      <c r="AN9" s="55"/>
      <c r="AO9" s="55"/>
      <c r="AP9" s="55"/>
      <c r="AQ9" s="55"/>
      <c r="AR9" s="55"/>
      <c r="AS9" s="55"/>
      <c r="AT9" s="55"/>
      <c r="AU9" s="55"/>
      <c r="AV9" s="55"/>
      <c r="AW9" s="55"/>
      <c r="AX9" s="55"/>
      <c r="AY9" s="55"/>
    </row>
    <row r="10" spans="1:51" ht="18.75" customHeight="1" x14ac:dyDescent="0.15">
      <c r="F10" s="185">
        <v>4</v>
      </c>
      <c r="G10" s="185"/>
      <c r="H10" s="185"/>
      <c r="I10" s="173" t="s">
        <v>32</v>
      </c>
      <c r="J10" s="173"/>
      <c r="K10" s="173"/>
      <c r="L10" s="173"/>
      <c r="M10" s="173"/>
      <c r="N10" s="173"/>
      <c r="O10" s="173"/>
      <c r="P10" s="173"/>
      <c r="AM10" s="55"/>
      <c r="AN10" s="55"/>
      <c r="AO10" s="55"/>
      <c r="AP10" s="55"/>
      <c r="AQ10" s="55"/>
      <c r="AR10" s="55"/>
      <c r="AS10" s="55"/>
      <c r="AT10" s="55"/>
      <c r="AU10" s="55"/>
      <c r="AV10" s="55"/>
      <c r="AW10" s="55"/>
      <c r="AX10" s="55"/>
      <c r="AY10" s="55"/>
    </row>
    <row r="11" spans="1:51" ht="18.75" customHeight="1" x14ac:dyDescent="0.15">
      <c r="A11" s="34"/>
      <c r="B11" s="34"/>
      <c r="C11" s="34"/>
      <c r="D11" s="34"/>
      <c r="E11" s="34"/>
      <c r="F11" s="34"/>
      <c r="G11" s="34"/>
      <c r="H11" s="34"/>
      <c r="I11" s="34"/>
      <c r="J11" s="75"/>
      <c r="K11" s="76"/>
      <c r="L11" s="76"/>
      <c r="M11" s="76"/>
      <c r="N11" s="76"/>
      <c r="O11" s="77"/>
      <c r="P11" s="76"/>
      <c r="Q11" s="76"/>
      <c r="R11" s="76"/>
      <c r="S11" s="76"/>
      <c r="T11" s="78"/>
      <c r="U11" s="76"/>
      <c r="V11" s="76"/>
      <c r="W11" s="76"/>
      <c r="X11" s="76"/>
      <c r="Y11" s="75"/>
      <c r="Z11" s="75"/>
      <c r="AA11" s="75"/>
      <c r="AB11" s="75"/>
      <c r="AC11" s="75"/>
      <c r="AD11" s="75"/>
      <c r="AE11" s="75"/>
      <c r="AF11" s="75"/>
      <c r="AG11" s="34"/>
      <c r="AH11" s="34"/>
      <c r="AI11" s="34"/>
      <c r="AJ11" s="34"/>
      <c r="AK11" s="34"/>
      <c r="AL11" s="34"/>
      <c r="AM11" s="55"/>
      <c r="AN11" s="55"/>
      <c r="AO11" s="55"/>
      <c r="AP11" s="55"/>
      <c r="AQ11" s="55"/>
      <c r="AR11" s="55"/>
      <c r="AS11" s="55"/>
      <c r="AT11" s="55"/>
      <c r="AU11" s="55"/>
      <c r="AV11" s="55"/>
      <c r="AW11" s="55"/>
      <c r="AX11" s="55"/>
      <c r="AY11" s="55"/>
    </row>
    <row r="12" spans="1:51" ht="18.75" customHeight="1" x14ac:dyDescent="0.15">
      <c r="AM12" s="55"/>
      <c r="AN12" s="55"/>
      <c r="AO12" s="55"/>
      <c r="AP12" s="55"/>
      <c r="AQ12" s="55"/>
      <c r="AR12" s="55"/>
      <c r="AS12" s="55"/>
      <c r="AT12" s="55"/>
      <c r="AU12" s="55"/>
      <c r="AV12" s="55"/>
      <c r="AW12" s="55"/>
      <c r="AX12" s="55"/>
      <c r="AY12" s="55"/>
    </row>
    <row r="13" spans="1:51" s="24" customFormat="1" ht="18.75" customHeight="1" x14ac:dyDescent="0.15">
      <c r="B13" s="142" t="s">
        <v>34</v>
      </c>
      <c r="C13" s="143"/>
      <c r="D13" s="144"/>
      <c r="F13" s="24" t="s">
        <v>131</v>
      </c>
      <c r="S13" s="79"/>
      <c r="T13" s="79"/>
      <c r="U13" s="79"/>
      <c r="V13" s="79"/>
      <c r="W13" s="79"/>
      <c r="X13" s="79"/>
      <c r="Y13" s="79"/>
      <c r="Z13" s="79"/>
      <c r="AA13" s="79"/>
      <c r="AB13" s="79"/>
      <c r="AC13" s="79"/>
      <c r="AD13" s="79"/>
      <c r="AE13" s="79"/>
      <c r="AF13" s="79"/>
      <c r="AG13" s="79"/>
      <c r="AH13" s="79"/>
      <c r="AI13" s="79"/>
      <c r="AJ13" s="79"/>
      <c r="AM13" s="55"/>
      <c r="AN13" s="56"/>
      <c r="AO13" s="56"/>
      <c r="AP13" s="56"/>
      <c r="AQ13" s="56"/>
      <c r="AR13" s="56"/>
      <c r="AS13" s="56"/>
      <c r="AT13" s="56"/>
      <c r="AU13" s="56"/>
      <c r="AV13" s="56"/>
      <c r="AW13" s="56"/>
      <c r="AX13" s="56"/>
      <c r="AY13" s="56"/>
    </row>
    <row r="14" spans="1:51" s="24" customFormat="1" ht="18.75" customHeight="1" x14ac:dyDescent="0.15">
      <c r="B14" s="44"/>
      <c r="C14" s="44"/>
      <c r="D14" s="44"/>
      <c r="F14" s="24" t="s">
        <v>322</v>
      </c>
      <c r="AM14" s="55"/>
      <c r="AN14" s="56"/>
      <c r="AO14" s="56"/>
      <c r="AP14" s="56"/>
      <c r="AQ14" s="56"/>
      <c r="AR14" s="56"/>
      <c r="AS14" s="56"/>
      <c r="AT14" s="56"/>
      <c r="AU14" s="56"/>
      <c r="AV14" s="56"/>
      <c r="AW14" s="56"/>
      <c r="AX14" s="56"/>
      <c r="AY14" s="56"/>
    </row>
    <row r="16" spans="1:51" ht="18.75" customHeight="1" x14ac:dyDescent="0.15">
      <c r="I16" s="213" t="s">
        <v>37</v>
      </c>
      <c r="J16" s="185"/>
      <c r="K16" s="185"/>
      <c r="L16" s="185"/>
      <c r="M16" s="185" t="s">
        <v>38</v>
      </c>
      <c r="N16" s="185"/>
      <c r="O16" s="185"/>
      <c r="P16" s="185"/>
      <c r="Q16" s="185" t="s">
        <v>48</v>
      </c>
      <c r="R16" s="185"/>
      <c r="S16" s="185"/>
      <c r="T16" s="185"/>
      <c r="U16" s="185" t="s">
        <v>49</v>
      </c>
      <c r="V16" s="185"/>
      <c r="W16" s="185"/>
      <c r="X16" s="185"/>
      <c r="Y16" s="185" t="s">
        <v>50</v>
      </c>
      <c r="Z16" s="185"/>
      <c r="AA16" s="185"/>
      <c r="AB16" s="185"/>
      <c r="AC16" s="213" t="s">
        <v>51</v>
      </c>
      <c r="AD16" s="185"/>
      <c r="AE16" s="185"/>
      <c r="AF16" s="185"/>
    </row>
    <row r="17" spans="6:32" ht="18.75" customHeight="1" x14ac:dyDescent="0.1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row>
    <row r="18" spans="6:32" ht="18.75" customHeight="1" x14ac:dyDescent="0.15">
      <c r="F18" s="185" t="s">
        <v>39</v>
      </c>
      <c r="G18" s="185"/>
      <c r="H18" s="185"/>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row>
    <row r="19" spans="6:32" ht="18.75" customHeight="1" x14ac:dyDescent="0.15">
      <c r="F19" s="185" t="s">
        <v>40</v>
      </c>
      <c r="G19" s="185"/>
      <c r="H19" s="185"/>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row>
    <row r="20" spans="6:32" ht="18.75" customHeight="1" x14ac:dyDescent="0.15">
      <c r="F20" s="185" t="s">
        <v>162</v>
      </c>
      <c r="G20" s="185"/>
      <c r="H20" s="185"/>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row>
    <row r="21" spans="6:32" ht="18.75" customHeight="1" x14ac:dyDescent="0.15">
      <c r="F21" s="185" t="s">
        <v>42</v>
      </c>
      <c r="G21" s="185"/>
      <c r="H21" s="185"/>
      <c r="I21" s="204"/>
      <c r="J21" s="205"/>
      <c r="K21" s="205"/>
      <c r="L21" s="206"/>
      <c r="M21" s="203"/>
      <c r="N21" s="203"/>
      <c r="O21" s="203"/>
      <c r="P21" s="203"/>
      <c r="Q21" s="203"/>
      <c r="R21" s="203"/>
      <c r="S21" s="203"/>
      <c r="T21" s="203"/>
      <c r="U21" s="203"/>
      <c r="V21" s="203"/>
      <c r="W21" s="203"/>
      <c r="X21" s="203"/>
      <c r="Y21" s="203"/>
      <c r="Z21" s="203"/>
      <c r="AA21" s="203"/>
      <c r="AB21" s="203"/>
      <c r="AC21" s="203"/>
      <c r="AD21" s="203"/>
      <c r="AE21" s="203"/>
      <c r="AF21" s="203"/>
    </row>
    <row r="22" spans="6:32" ht="18.75" customHeight="1" x14ac:dyDescent="0.15">
      <c r="F22" s="185" t="s">
        <v>43</v>
      </c>
      <c r="G22" s="185"/>
      <c r="H22" s="185"/>
      <c r="I22" s="207"/>
      <c r="J22" s="208"/>
      <c r="K22" s="208"/>
      <c r="L22" s="209"/>
      <c r="M22" s="203"/>
      <c r="N22" s="203"/>
      <c r="O22" s="203"/>
      <c r="P22" s="203"/>
      <c r="Q22" s="203"/>
      <c r="R22" s="203"/>
      <c r="S22" s="203"/>
      <c r="T22" s="203"/>
      <c r="U22" s="203"/>
      <c r="V22" s="203"/>
      <c r="W22" s="203"/>
      <c r="X22" s="203"/>
      <c r="Y22" s="203"/>
      <c r="Z22" s="203"/>
      <c r="AA22" s="203"/>
      <c r="AB22" s="203"/>
      <c r="AC22" s="203"/>
      <c r="AD22" s="203"/>
      <c r="AE22" s="203"/>
      <c r="AF22" s="203"/>
    </row>
    <row r="23" spans="6:32" ht="18.75" customHeight="1" x14ac:dyDescent="0.15">
      <c r="F23" s="185" t="s">
        <v>44</v>
      </c>
      <c r="G23" s="185"/>
      <c r="H23" s="185"/>
      <c r="I23" s="207"/>
      <c r="J23" s="208"/>
      <c r="K23" s="208"/>
      <c r="L23" s="209"/>
      <c r="M23" s="203"/>
      <c r="N23" s="203"/>
      <c r="O23" s="203"/>
      <c r="P23" s="203"/>
      <c r="Q23" s="203"/>
      <c r="R23" s="203"/>
      <c r="S23" s="203"/>
      <c r="T23" s="203"/>
      <c r="U23" s="203"/>
      <c r="V23" s="203"/>
      <c r="W23" s="203"/>
      <c r="X23" s="203"/>
      <c r="Y23" s="203"/>
      <c r="Z23" s="203"/>
      <c r="AA23" s="203"/>
      <c r="AB23" s="203"/>
      <c r="AC23" s="203"/>
      <c r="AD23" s="203"/>
      <c r="AE23" s="203"/>
      <c r="AF23" s="203"/>
    </row>
    <row r="24" spans="6:32" ht="18.75" customHeight="1" x14ac:dyDescent="0.15">
      <c r="F24" s="185" t="s">
        <v>45</v>
      </c>
      <c r="G24" s="185"/>
      <c r="H24" s="185"/>
      <c r="I24" s="207"/>
      <c r="J24" s="208"/>
      <c r="K24" s="208"/>
      <c r="L24" s="209"/>
      <c r="M24" s="203"/>
      <c r="N24" s="203"/>
      <c r="O24" s="203"/>
      <c r="P24" s="203"/>
      <c r="Q24" s="203"/>
      <c r="R24" s="203"/>
      <c r="S24" s="203"/>
      <c r="T24" s="203"/>
      <c r="U24" s="203"/>
      <c r="V24" s="203"/>
      <c r="W24" s="203"/>
      <c r="X24" s="203"/>
      <c r="Y24" s="203"/>
      <c r="Z24" s="203"/>
      <c r="AA24" s="203"/>
      <c r="AB24" s="203"/>
      <c r="AC24" s="203"/>
      <c r="AD24" s="203"/>
      <c r="AE24" s="203"/>
      <c r="AF24" s="203"/>
    </row>
    <row r="25" spans="6:32" ht="18.75" customHeight="1" x14ac:dyDescent="0.15">
      <c r="F25" s="185" t="s">
        <v>46</v>
      </c>
      <c r="G25" s="185"/>
      <c r="H25" s="185"/>
      <c r="I25" s="207"/>
      <c r="J25" s="208"/>
      <c r="K25" s="208"/>
      <c r="L25" s="209"/>
      <c r="M25" s="203"/>
      <c r="N25" s="203"/>
      <c r="O25" s="203"/>
      <c r="P25" s="203"/>
      <c r="Q25" s="203"/>
      <c r="R25" s="203"/>
      <c r="S25" s="203"/>
      <c r="T25" s="203"/>
      <c r="U25" s="203"/>
      <c r="V25" s="203"/>
      <c r="W25" s="203"/>
      <c r="X25" s="203"/>
      <c r="Y25" s="203"/>
      <c r="Z25" s="203"/>
      <c r="AA25" s="203"/>
      <c r="AB25" s="203"/>
      <c r="AC25" s="203"/>
      <c r="AD25" s="203"/>
      <c r="AE25" s="203"/>
      <c r="AF25" s="203"/>
    </row>
    <row r="26" spans="6:32" ht="18.75" customHeight="1" x14ac:dyDescent="0.15">
      <c r="F26" s="185" t="s">
        <v>47</v>
      </c>
      <c r="G26" s="185"/>
      <c r="H26" s="185"/>
      <c r="I26" s="210"/>
      <c r="J26" s="211"/>
      <c r="K26" s="211"/>
      <c r="L26" s="212"/>
      <c r="M26" s="203"/>
      <c r="N26" s="203"/>
      <c r="O26" s="203"/>
      <c r="P26" s="203"/>
      <c r="Q26" s="203"/>
      <c r="R26" s="203"/>
      <c r="S26" s="203"/>
      <c r="T26" s="203"/>
      <c r="U26" s="203"/>
      <c r="V26" s="203"/>
      <c r="W26" s="203"/>
      <c r="X26" s="203"/>
      <c r="Y26" s="203"/>
      <c r="Z26" s="203"/>
      <c r="AA26" s="203"/>
      <c r="AB26" s="203"/>
      <c r="AC26" s="203"/>
      <c r="AD26" s="203"/>
      <c r="AE26" s="203"/>
      <c r="AF26" s="203"/>
    </row>
    <row r="28" spans="6:32" ht="18.75" customHeight="1" x14ac:dyDescent="0.15">
      <c r="F28" s="16" t="s">
        <v>97</v>
      </c>
    </row>
    <row r="29" spans="6:32" ht="18.75" customHeight="1" x14ac:dyDescent="0.15">
      <c r="F29" s="185" t="s">
        <v>52</v>
      </c>
      <c r="G29" s="185"/>
      <c r="H29" s="185"/>
      <c r="I29" s="185"/>
      <c r="J29" s="185"/>
      <c r="K29" s="185"/>
      <c r="L29" s="185"/>
      <c r="M29" s="185" t="s">
        <v>53</v>
      </c>
      <c r="N29" s="185"/>
      <c r="O29" s="185"/>
      <c r="P29" s="185"/>
      <c r="Q29" s="185"/>
      <c r="R29" s="185"/>
      <c r="S29" s="185"/>
      <c r="T29" s="185"/>
      <c r="U29" s="185" t="s">
        <v>54</v>
      </c>
      <c r="V29" s="185"/>
      <c r="W29" s="185"/>
      <c r="X29" s="185"/>
      <c r="Y29" s="185"/>
      <c r="Z29" s="185"/>
      <c r="AA29" s="185"/>
      <c r="AB29" s="185"/>
    </row>
    <row r="30" spans="6:32" ht="18.75" customHeight="1" x14ac:dyDescent="0.15">
      <c r="F30" s="158"/>
      <c r="G30" s="159"/>
      <c r="H30" s="159"/>
      <c r="I30" s="159"/>
      <c r="J30" s="159"/>
      <c r="K30" s="159"/>
      <c r="L30" s="160"/>
      <c r="M30" s="158"/>
      <c r="N30" s="159"/>
      <c r="O30" s="159"/>
      <c r="P30" s="159"/>
      <c r="Q30" s="159"/>
      <c r="R30" s="159"/>
      <c r="S30" s="159"/>
      <c r="T30" s="160"/>
      <c r="U30" s="158"/>
      <c r="V30" s="159"/>
      <c r="W30" s="159"/>
      <c r="X30" s="159"/>
      <c r="Y30" s="159"/>
      <c r="Z30" s="159"/>
      <c r="AA30" s="159"/>
      <c r="AB30" s="160"/>
    </row>
    <row r="31" spans="6:32" ht="18.75" customHeight="1" x14ac:dyDescent="0.15">
      <c r="F31" s="158"/>
      <c r="G31" s="159"/>
      <c r="H31" s="159"/>
      <c r="I31" s="159"/>
      <c r="J31" s="159"/>
      <c r="K31" s="159"/>
      <c r="L31" s="160"/>
      <c r="M31" s="158"/>
      <c r="N31" s="159"/>
      <c r="O31" s="159"/>
      <c r="P31" s="159"/>
      <c r="Q31" s="159"/>
      <c r="R31" s="159"/>
      <c r="S31" s="159"/>
      <c r="T31" s="160"/>
      <c r="U31" s="158"/>
      <c r="V31" s="159"/>
      <c r="W31" s="159"/>
      <c r="X31" s="159"/>
      <c r="Y31" s="159"/>
      <c r="Z31" s="159"/>
      <c r="AA31" s="159"/>
      <c r="AB31" s="160"/>
    </row>
    <row r="32" spans="6:32" ht="18.75" customHeight="1" x14ac:dyDescent="0.15">
      <c r="F32" s="158"/>
      <c r="G32" s="159"/>
      <c r="H32" s="159"/>
      <c r="I32" s="159"/>
      <c r="J32" s="159"/>
      <c r="K32" s="159"/>
      <c r="L32" s="160"/>
      <c r="M32" s="158"/>
      <c r="N32" s="159"/>
      <c r="O32" s="159"/>
      <c r="P32" s="159"/>
      <c r="Q32" s="159"/>
      <c r="R32" s="159"/>
      <c r="S32" s="159"/>
      <c r="T32" s="160"/>
      <c r="U32" s="158"/>
      <c r="V32" s="159"/>
      <c r="W32" s="159"/>
      <c r="X32" s="159"/>
      <c r="Y32" s="159"/>
      <c r="Z32" s="159"/>
      <c r="AA32" s="159"/>
      <c r="AB32" s="160"/>
    </row>
    <row r="33" spans="1:38" ht="18.75" customHeight="1" x14ac:dyDescent="0.15">
      <c r="F33" s="203"/>
      <c r="G33" s="203"/>
      <c r="H33" s="203"/>
      <c r="I33" s="203"/>
      <c r="J33" s="203"/>
      <c r="K33" s="203"/>
      <c r="L33" s="203"/>
      <c r="M33" s="203"/>
      <c r="N33" s="203"/>
      <c r="O33" s="203"/>
      <c r="P33" s="203"/>
      <c r="Q33" s="203"/>
      <c r="R33" s="203"/>
      <c r="S33" s="203"/>
      <c r="T33" s="203"/>
      <c r="U33" s="203"/>
      <c r="V33" s="203"/>
      <c r="W33" s="203"/>
      <c r="X33" s="203"/>
      <c r="Y33" s="203"/>
      <c r="Z33" s="203"/>
      <c r="AA33" s="203"/>
      <c r="AB33" s="203"/>
    </row>
    <row r="34" spans="1:38" ht="18.75" customHeight="1" x14ac:dyDescent="0.15">
      <c r="F34" s="29"/>
      <c r="G34" s="29"/>
      <c r="H34" s="29"/>
      <c r="I34" s="29"/>
      <c r="J34" s="29"/>
      <c r="K34" s="29"/>
      <c r="L34" s="29"/>
      <c r="M34" s="29"/>
      <c r="N34" s="29"/>
      <c r="O34" s="29"/>
      <c r="P34" s="29"/>
      <c r="Q34" s="29"/>
      <c r="R34" s="29"/>
      <c r="S34" s="29"/>
      <c r="T34" s="29"/>
      <c r="U34" s="29"/>
      <c r="V34" s="29"/>
      <c r="W34" s="29"/>
      <c r="X34" s="29"/>
      <c r="Y34" s="29"/>
      <c r="Z34" s="29"/>
      <c r="AA34" s="29"/>
      <c r="AB34" s="29"/>
    </row>
    <row r="35" spans="1:38" ht="18.75" customHeight="1" x14ac:dyDescent="0.15">
      <c r="A35" s="57"/>
      <c r="B35" s="57"/>
      <c r="C35" s="57"/>
      <c r="D35" s="57"/>
      <c r="E35" s="57"/>
      <c r="F35" s="58"/>
      <c r="G35" s="58"/>
      <c r="H35" s="58"/>
      <c r="I35" s="58"/>
      <c r="J35" s="58"/>
      <c r="K35" s="58"/>
      <c r="L35" s="58"/>
      <c r="M35" s="58"/>
      <c r="N35" s="58"/>
      <c r="O35" s="58"/>
      <c r="P35" s="58"/>
      <c r="Q35" s="58"/>
      <c r="R35" s="58"/>
      <c r="S35" s="58"/>
      <c r="T35" s="58"/>
      <c r="U35" s="58"/>
      <c r="V35" s="58"/>
      <c r="W35" s="58"/>
      <c r="X35" s="58"/>
      <c r="Y35" s="58"/>
      <c r="Z35" s="58"/>
      <c r="AA35" s="58"/>
      <c r="AB35" s="58"/>
      <c r="AC35" s="57"/>
      <c r="AD35" s="57"/>
      <c r="AE35" s="57"/>
      <c r="AF35" s="57"/>
      <c r="AG35" s="57"/>
      <c r="AH35" s="57"/>
      <c r="AI35" s="57"/>
      <c r="AJ35" s="57"/>
      <c r="AK35" s="57"/>
    </row>
    <row r="36" spans="1:38" ht="18.75" customHeight="1" x14ac:dyDescent="0.15">
      <c r="B36" s="142" t="s">
        <v>35</v>
      </c>
      <c r="C36" s="143"/>
      <c r="D36" s="144"/>
      <c r="F36" s="24" t="s">
        <v>132</v>
      </c>
    </row>
    <row r="38" spans="1:38" ht="19.5" customHeight="1" x14ac:dyDescent="0.15">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8"/>
    </row>
    <row r="39" spans="1:38" ht="19.5" customHeight="1" x14ac:dyDescent="0.15">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1"/>
    </row>
    <row r="40" spans="1:38" ht="19.5" customHeight="1" x14ac:dyDescent="0.15">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1"/>
    </row>
    <row r="41" spans="1:38" ht="19.5" customHeight="1" x14ac:dyDescent="0.15">
      <c r="F41" s="179"/>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1"/>
    </row>
    <row r="42" spans="1:38" ht="19.5" customHeight="1" x14ac:dyDescent="0.15">
      <c r="F42" s="182"/>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4"/>
    </row>
    <row r="44" spans="1:38" ht="18.75" customHeight="1" x14ac:dyDescent="0.15">
      <c r="R44" s="157" t="s">
        <v>127</v>
      </c>
      <c r="S44" s="157"/>
      <c r="T44" s="157"/>
      <c r="AG44" s="156" t="str">
        <f>'P1'!AG45</f>
        <v>0-</v>
      </c>
      <c r="AH44" s="156"/>
      <c r="AI44" s="156"/>
      <c r="AJ44" s="156"/>
      <c r="AK44" s="156"/>
      <c r="AL44" s="156"/>
    </row>
    <row r="46" spans="1:38" ht="18.75" customHeight="1" x14ac:dyDescent="0.15">
      <c r="AD46" s="15"/>
      <c r="AE46" s="15"/>
      <c r="AF46" s="15"/>
      <c r="AG46" s="15"/>
      <c r="AH46" s="15"/>
      <c r="AI46" s="15"/>
      <c r="AJ46" s="15"/>
      <c r="AK46" s="15"/>
      <c r="AL46" s="15"/>
    </row>
  </sheetData>
  <sheetProtection algorithmName="SHA-512" hashValue="8aAlJyBmyY7k7m+3ROCxUKXFLXhRpyYUhIjx1MS31K3Km8PaCqAUXACYBHvMWXyW/if7FESaNQfwSu4b8Wybpw==" saltValue="zUgC7tei4KlcTgecpJ9iRw==" spinCount="100000" sheet="1" selectLockedCells="1"/>
  <mergeCells count="97">
    <mergeCell ref="B36:D36"/>
    <mergeCell ref="F38:AK42"/>
    <mergeCell ref="F8:H8"/>
    <mergeCell ref="I8:P8"/>
    <mergeCell ref="F9:H9"/>
    <mergeCell ref="I9:P9"/>
    <mergeCell ref="F10:H10"/>
    <mergeCell ref="I10:P10"/>
    <mergeCell ref="B13:D13"/>
    <mergeCell ref="I16:L17"/>
    <mergeCell ref="M16:P17"/>
    <mergeCell ref="Q16:T17"/>
    <mergeCell ref="U16:X17"/>
    <mergeCell ref="F23:H23"/>
    <mergeCell ref="F24:H24"/>
    <mergeCell ref="F25:H25"/>
    <mergeCell ref="B2:D2"/>
    <mergeCell ref="F4:H4"/>
    <mergeCell ref="F6:H6"/>
    <mergeCell ref="I6:P6"/>
    <mergeCell ref="F7:H7"/>
    <mergeCell ref="I7:P7"/>
    <mergeCell ref="J4:S4"/>
    <mergeCell ref="AC20:AF20"/>
    <mergeCell ref="I19:L19"/>
    <mergeCell ref="M19:P19"/>
    <mergeCell ref="Q19:T19"/>
    <mergeCell ref="U19:X19"/>
    <mergeCell ref="Y19:AB19"/>
    <mergeCell ref="AC19:AF19"/>
    <mergeCell ref="I20:L20"/>
    <mergeCell ref="M20:P20"/>
    <mergeCell ref="Q20:T20"/>
    <mergeCell ref="U20:X20"/>
    <mergeCell ref="Y20:AB20"/>
    <mergeCell ref="AC22:AF22"/>
    <mergeCell ref="M21:P21"/>
    <mergeCell ref="Q21:T21"/>
    <mergeCell ref="U21:X21"/>
    <mergeCell ref="Y21:AB21"/>
    <mergeCell ref="AC21:AF21"/>
    <mergeCell ref="M22:P22"/>
    <mergeCell ref="Q22:T22"/>
    <mergeCell ref="AC16:AF17"/>
    <mergeCell ref="I18:L18"/>
    <mergeCell ref="M18:P18"/>
    <mergeCell ref="Q18:T18"/>
    <mergeCell ref="U18:X18"/>
    <mergeCell ref="Y18:AB18"/>
    <mergeCell ref="AC18:AF18"/>
    <mergeCell ref="AC25:AF25"/>
    <mergeCell ref="M26:P26"/>
    <mergeCell ref="Q26:T26"/>
    <mergeCell ref="U26:X26"/>
    <mergeCell ref="Y26:AB26"/>
    <mergeCell ref="AC26:AF26"/>
    <mergeCell ref="Y25:AB25"/>
    <mergeCell ref="AC24:AF24"/>
    <mergeCell ref="M23:P23"/>
    <mergeCell ref="Q23:T23"/>
    <mergeCell ref="U23:X23"/>
    <mergeCell ref="Y23:AB23"/>
    <mergeCell ref="AC23:AF23"/>
    <mergeCell ref="M24:P24"/>
    <mergeCell ref="Q24:T24"/>
    <mergeCell ref="U24:X24"/>
    <mergeCell ref="Y24:AB24"/>
    <mergeCell ref="F29:L29"/>
    <mergeCell ref="M29:T29"/>
    <mergeCell ref="U29:AB29"/>
    <mergeCell ref="I21:L26"/>
    <mergeCell ref="Y16:AB17"/>
    <mergeCell ref="U22:X22"/>
    <mergeCell ref="Y22:AB22"/>
    <mergeCell ref="F26:H26"/>
    <mergeCell ref="F18:H18"/>
    <mergeCell ref="F19:H19"/>
    <mergeCell ref="F20:H20"/>
    <mergeCell ref="F21:H21"/>
    <mergeCell ref="F22:H22"/>
    <mergeCell ref="M25:P25"/>
    <mergeCell ref="Q25:T25"/>
    <mergeCell ref="U25:X25"/>
    <mergeCell ref="F30:L30"/>
    <mergeCell ref="F31:L31"/>
    <mergeCell ref="U30:AB30"/>
    <mergeCell ref="U31:AB31"/>
    <mergeCell ref="AG44:AL44"/>
    <mergeCell ref="U33:AB33"/>
    <mergeCell ref="F33:L33"/>
    <mergeCell ref="M30:T30"/>
    <mergeCell ref="M31:T31"/>
    <mergeCell ref="M32:T32"/>
    <mergeCell ref="M33:T33"/>
    <mergeCell ref="R44:T44"/>
    <mergeCell ref="F32:L32"/>
    <mergeCell ref="U32:AB32"/>
  </mergeCells>
  <phoneticPr fontId="1"/>
  <dataValidations count="4">
    <dataValidation type="whole" imeMode="off" allowBlank="1" showInputMessage="1" showErrorMessage="1" sqref="F4:H4">
      <formula1>1</formula1>
      <formula2>4</formula2>
    </dataValidation>
    <dataValidation type="whole" imeMode="off" operator="greaterThanOrEqual" allowBlank="1" showInputMessage="1" showErrorMessage="1" sqref="J18:L20 M18:AF26 I18:I21">
      <formula1>0</formula1>
    </dataValidation>
    <dataValidation imeMode="on" allowBlank="1" showInputMessage="1" showErrorMessage="1" sqref="F30:T33 F38:AK42"/>
    <dataValidation imeMode="off" allowBlank="1" showInputMessage="1" showErrorMessage="1" sqref="U30:AB33"/>
  </dataValidations>
  <pageMargins left="0.19685039370078741" right="0.19685039370078741" top="0.59055118110236227" bottom="0.19685039370078741" header="0" footer="0"/>
  <pageSetup paperSize="9" orientation="portrait" r:id="rId1"/>
  <headerFooter>
    <oddHeader>&amp;L（事業所実態調査）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7"/>
  <sheetViews>
    <sheetView showGridLines="0" zoomScaleNormal="100" zoomScaleSheetLayoutView="100" workbookViewId="0">
      <selection activeCell="I8" sqref="I8:L8"/>
    </sheetView>
  </sheetViews>
  <sheetFormatPr defaultColWidth="2.85546875" defaultRowHeight="18.75" customHeight="1" x14ac:dyDescent="0.15"/>
  <cols>
    <col min="1" max="1" width="2.85546875" style="16"/>
    <col min="2" max="3" width="2.85546875" style="16" customWidth="1"/>
    <col min="4" max="7" width="2.85546875" style="16"/>
    <col min="8" max="8" width="2.85546875" style="16" customWidth="1"/>
    <col min="9" max="9" width="2.85546875" style="16"/>
    <col min="10" max="11" width="2.85546875" style="16" customWidth="1"/>
    <col min="12" max="14" width="2.85546875" style="16"/>
    <col min="15" max="15" width="2.85546875" style="16" customWidth="1"/>
    <col min="16" max="18" width="2.85546875" style="16"/>
    <col min="19" max="19" width="2.85546875" style="16" customWidth="1"/>
    <col min="20" max="27" width="2.85546875" style="16"/>
    <col min="28" max="28" width="2.85546875" style="16" customWidth="1"/>
    <col min="29" max="16384" width="2.85546875" style="16"/>
  </cols>
  <sheetData>
    <row r="2" spans="2:36" s="24" customFormat="1" ht="18.75" customHeight="1" x14ac:dyDescent="0.15">
      <c r="B2" s="142" t="s">
        <v>36</v>
      </c>
      <c r="C2" s="143"/>
      <c r="D2" s="144"/>
      <c r="F2" s="24" t="s">
        <v>323</v>
      </c>
    </row>
    <row r="3" spans="2:36" s="24" customFormat="1" ht="18.75" customHeight="1" x14ac:dyDescent="0.15">
      <c r="B3" s="44"/>
      <c r="C3" s="44"/>
      <c r="D3" s="44"/>
      <c r="F3" s="24" t="s">
        <v>98</v>
      </c>
    </row>
    <row r="4" spans="2:36" ht="18.75" customHeight="1" x14ac:dyDescent="0.15">
      <c r="F4" s="49" t="s">
        <v>324</v>
      </c>
    </row>
    <row r="6" spans="2:36" ht="18.75" customHeight="1" x14ac:dyDescent="0.15">
      <c r="I6" s="213" t="s">
        <v>37</v>
      </c>
      <c r="J6" s="185"/>
      <c r="K6" s="185"/>
      <c r="L6" s="185"/>
      <c r="M6" s="185" t="s">
        <v>38</v>
      </c>
      <c r="N6" s="185"/>
      <c r="O6" s="185"/>
      <c r="P6" s="185"/>
      <c r="Q6" s="185" t="s">
        <v>48</v>
      </c>
      <c r="R6" s="185"/>
      <c r="S6" s="185"/>
      <c r="T6" s="185"/>
      <c r="U6" s="185" t="s">
        <v>49</v>
      </c>
      <c r="V6" s="185"/>
      <c r="W6" s="185"/>
      <c r="X6" s="185"/>
      <c r="Y6" s="185" t="s">
        <v>50</v>
      </c>
      <c r="Z6" s="185"/>
      <c r="AA6" s="185"/>
      <c r="AB6" s="185"/>
      <c r="AC6" s="213" t="s">
        <v>51</v>
      </c>
      <c r="AD6" s="185"/>
      <c r="AE6" s="185"/>
      <c r="AF6" s="185"/>
    </row>
    <row r="7" spans="2:36" ht="18.75" customHeight="1" x14ac:dyDescent="0.15">
      <c r="I7" s="185"/>
      <c r="J7" s="185"/>
      <c r="K7" s="185"/>
      <c r="L7" s="185"/>
      <c r="M7" s="185"/>
      <c r="N7" s="185"/>
      <c r="O7" s="185"/>
      <c r="P7" s="185"/>
      <c r="Q7" s="185"/>
      <c r="R7" s="185"/>
      <c r="S7" s="185"/>
      <c r="T7" s="185"/>
      <c r="U7" s="185"/>
      <c r="V7" s="185"/>
      <c r="W7" s="185"/>
      <c r="X7" s="185"/>
      <c r="Y7" s="185"/>
      <c r="Z7" s="185"/>
      <c r="AA7" s="185"/>
      <c r="AB7" s="185"/>
      <c r="AC7" s="185"/>
      <c r="AD7" s="185"/>
      <c r="AE7" s="185"/>
      <c r="AF7" s="185"/>
    </row>
    <row r="8" spans="2:36" ht="18.75" customHeight="1" x14ac:dyDescent="0.15">
      <c r="F8" s="185" t="s">
        <v>39</v>
      </c>
      <c r="G8" s="185"/>
      <c r="H8" s="185"/>
      <c r="I8" s="203"/>
      <c r="J8" s="219"/>
      <c r="K8" s="219"/>
      <c r="L8" s="219"/>
      <c r="M8" s="219"/>
      <c r="N8" s="219"/>
      <c r="O8" s="219"/>
      <c r="P8" s="219"/>
      <c r="Q8" s="219"/>
      <c r="R8" s="219"/>
      <c r="S8" s="219"/>
      <c r="T8" s="219"/>
      <c r="U8" s="219"/>
      <c r="V8" s="219"/>
      <c r="W8" s="219"/>
      <c r="X8" s="219"/>
      <c r="Y8" s="219"/>
      <c r="Z8" s="219"/>
      <c r="AA8" s="219"/>
      <c r="AB8" s="219"/>
      <c r="AC8" s="219"/>
      <c r="AD8" s="219"/>
      <c r="AE8" s="219"/>
      <c r="AF8" s="219"/>
    </row>
    <row r="9" spans="2:36" ht="18.75" customHeight="1" x14ac:dyDescent="0.15">
      <c r="F9" s="185" t="s">
        <v>40</v>
      </c>
      <c r="G9" s="185"/>
      <c r="H9" s="185"/>
      <c r="I9" s="203"/>
      <c r="J9" s="203"/>
      <c r="K9" s="203"/>
      <c r="L9" s="203"/>
      <c r="M9" s="203"/>
      <c r="N9" s="203"/>
      <c r="O9" s="203"/>
      <c r="P9" s="203"/>
      <c r="Q9" s="203"/>
      <c r="R9" s="203"/>
      <c r="S9" s="203"/>
      <c r="T9" s="203"/>
      <c r="U9" s="203"/>
      <c r="V9" s="203"/>
      <c r="W9" s="203"/>
      <c r="X9" s="203"/>
      <c r="Y9" s="203"/>
      <c r="Z9" s="203"/>
      <c r="AA9" s="203"/>
      <c r="AB9" s="203"/>
      <c r="AC9" s="203"/>
      <c r="AD9" s="203"/>
      <c r="AE9" s="203"/>
      <c r="AF9" s="203"/>
    </row>
    <row r="10" spans="2:36" ht="18.75" customHeight="1" x14ac:dyDescent="0.15">
      <c r="F10" s="185" t="s">
        <v>41</v>
      </c>
      <c r="G10" s="185"/>
      <c r="H10" s="185"/>
      <c r="I10" s="203"/>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row>
    <row r="11" spans="2:36" ht="18.75" customHeight="1" x14ac:dyDescent="0.15">
      <c r="F11" s="185" t="s">
        <v>42</v>
      </c>
      <c r="G11" s="185"/>
      <c r="H11" s="185"/>
      <c r="I11" s="204"/>
      <c r="J11" s="205"/>
      <c r="K11" s="205"/>
      <c r="L11" s="206"/>
      <c r="M11" s="203"/>
      <c r="N11" s="203"/>
      <c r="O11" s="203"/>
      <c r="P11" s="203"/>
      <c r="Q11" s="203"/>
      <c r="R11" s="203"/>
      <c r="S11" s="203"/>
      <c r="T11" s="203"/>
      <c r="U11" s="203"/>
      <c r="V11" s="203"/>
      <c r="W11" s="203"/>
      <c r="X11" s="203"/>
      <c r="Y11" s="203"/>
      <c r="Z11" s="203"/>
      <c r="AA11" s="203"/>
      <c r="AB11" s="203"/>
      <c r="AC11" s="203"/>
      <c r="AD11" s="203"/>
      <c r="AE11" s="203"/>
      <c r="AF11" s="203"/>
    </row>
    <row r="12" spans="2:36" ht="18.75" customHeight="1" x14ac:dyDescent="0.15">
      <c r="F12" s="185" t="s">
        <v>43</v>
      </c>
      <c r="G12" s="185"/>
      <c r="H12" s="185"/>
      <c r="I12" s="207"/>
      <c r="J12" s="208"/>
      <c r="K12" s="208"/>
      <c r="L12" s="209"/>
      <c r="M12" s="203"/>
      <c r="N12" s="203"/>
      <c r="O12" s="203"/>
      <c r="P12" s="203"/>
      <c r="Q12" s="203"/>
      <c r="R12" s="203"/>
      <c r="S12" s="219"/>
      <c r="T12" s="219"/>
      <c r="U12" s="219"/>
      <c r="V12" s="219"/>
      <c r="W12" s="219"/>
      <c r="X12" s="219"/>
      <c r="Y12" s="219"/>
      <c r="Z12" s="219"/>
      <c r="AA12" s="219"/>
      <c r="AB12" s="219"/>
      <c r="AC12" s="219"/>
      <c r="AD12" s="219"/>
      <c r="AE12" s="219"/>
      <c r="AF12" s="219"/>
      <c r="AG12" s="49"/>
      <c r="AH12" s="49"/>
      <c r="AI12" s="49"/>
      <c r="AJ12" s="49"/>
    </row>
    <row r="13" spans="2:36" ht="18.75" customHeight="1" x14ac:dyDescent="0.15">
      <c r="F13" s="185" t="s">
        <v>44</v>
      </c>
      <c r="G13" s="185"/>
      <c r="H13" s="185"/>
      <c r="I13" s="207"/>
      <c r="J13" s="208"/>
      <c r="K13" s="208"/>
      <c r="L13" s="209"/>
      <c r="M13" s="203"/>
      <c r="N13" s="203"/>
      <c r="O13" s="203"/>
      <c r="P13" s="203"/>
      <c r="Q13" s="203"/>
      <c r="R13" s="203"/>
      <c r="S13" s="203"/>
      <c r="T13" s="203"/>
      <c r="U13" s="203"/>
      <c r="V13" s="203"/>
      <c r="W13" s="203"/>
      <c r="X13" s="203"/>
      <c r="Y13" s="203"/>
      <c r="Z13" s="203"/>
      <c r="AA13" s="203"/>
      <c r="AB13" s="203"/>
      <c r="AC13" s="203"/>
      <c r="AD13" s="203"/>
      <c r="AE13" s="203"/>
      <c r="AF13" s="203"/>
    </row>
    <row r="14" spans="2:36" ht="18.75" customHeight="1" x14ac:dyDescent="0.15">
      <c r="F14" s="185" t="s">
        <v>45</v>
      </c>
      <c r="G14" s="185"/>
      <c r="H14" s="185"/>
      <c r="I14" s="207"/>
      <c r="J14" s="208"/>
      <c r="K14" s="208"/>
      <c r="L14" s="209"/>
      <c r="M14" s="203"/>
      <c r="N14" s="203"/>
      <c r="O14" s="203"/>
      <c r="P14" s="203"/>
      <c r="Q14" s="203"/>
      <c r="R14" s="203"/>
      <c r="S14" s="203"/>
      <c r="T14" s="203"/>
      <c r="U14" s="203"/>
      <c r="V14" s="203"/>
      <c r="W14" s="203"/>
      <c r="X14" s="203"/>
      <c r="Y14" s="203"/>
      <c r="Z14" s="203"/>
      <c r="AA14" s="203"/>
      <c r="AB14" s="203"/>
      <c r="AC14" s="203"/>
      <c r="AD14" s="203"/>
      <c r="AE14" s="203"/>
      <c r="AF14" s="203"/>
    </row>
    <row r="15" spans="2:36" ht="18.75" customHeight="1" x14ac:dyDescent="0.15">
      <c r="F15" s="185" t="s">
        <v>46</v>
      </c>
      <c r="G15" s="185"/>
      <c r="H15" s="185"/>
      <c r="I15" s="207"/>
      <c r="J15" s="208"/>
      <c r="K15" s="208"/>
      <c r="L15" s="209"/>
      <c r="M15" s="203"/>
      <c r="N15" s="203"/>
      <c r="O15" s="203"/>
      <c r="P15" s="203"/>
      <c r="Q15" s="203"/>
      <c r="R15" s="203"/>
      <c r="S15" s="203"/>
      <c r="T15" s="203"/>
      <c r="U15" s="203"/>
      <c r="V15" s="203"/>
      <c r="W15" s="203"/>
      <c r="X15" s="203"/>
      <c r="Y15" s="203"/>
      <c r="Z15" s="203"/>
      <c r="AA15" s="203"/>
      <c r="AB15" s="203"/>
      <c r="AC15" s="203"/>
      <c r="AD15" s="203"/>
      <c r="AE15" s="203"/>
      <c r="AF15" s="203"/>
    </row>
    <row r="16" spans="2:36" ht="18.75" customHeight="1" x14ac:dyDescent="0.15">
      <c r="F16" s="185" t="s">
        <v>47</v>
      </c>
      <c r="G16" s="185"/>
      <c r="H16" s="185"/>
      <c r="I16" s="210"/>
      <c r="J16" s="211"/>
      <c r="K16" s="211"/>
      <c r="L16" s="212"/>
      <c r="M16" s="203"/>
      <c r="N16" s="203"/>
      <c r="O16" s="203"/>
      <c r="P16" s="203"/>
      <c r="Q16" s="203"/>
      <c r="R16" s="203"/>
      <c r="S16" s="203"/>
      <c r="T16" s="203"/>
      <c r="U16" s="203"/>
      <c r="V16" s="203"/>
      <c r="W16" s="203"/>
      <c r="X16" s="203"/>
      <c r="Y16" s="203"/>
      <c r="Z16" s="203"/>
      <c r="AA16" s="203"/>
      <c r="AB16" s="203"/>
      <c r="AC16" s="203"/>
      <c r="AD16" s="203"/>
      <c r="AE16" s="203"/>
      <c r="AF16" s="203"/>
    </row>
    <row r="18" spans="1:38" ht="18.75" customHeight="1" x14ac:dyDescent="0.15">
      <c r="F18" s="16" t="s">
        <v>97</v>
      </c>
    </row>
    <row r="19" spans="1:38" ht="18.75" customHeight="1" x14ac:dyDescent="0.15">
      <c r="F19" s="185" t="s">
        <v>52</v>
      </c>
      <c r="G19" s="185"/>
      <c r="H19" s="185"/>
      <c r="I19" s="185"/>
      <c r="J19" s="185"/>
      <c r="K19" s="185"/>
      <c r="L19" s="185"/>
      <c r="M19" s="185" t="s">
        <v>53</v>
      </c>
      <c r="N19" s="185"/>
      <c r="O19" s="185"/>
      <c r="P19" s="185"/>
      <c r="Q19" s="185"/>
      <c r="R19" s="185"/>
      <c r="S19" s="185"/>
      <c r="T19" s="185"/>
      <c r="U19" s="185" t="s">
        <v>54</v>
      </c>
      <c r="V19" s="185"/>
      <c r="W19" s="185"/>
      <c r="X19" s="185"/>
      <c r="Y19" s="185"/>
      <c r="Z19" s="185"/>
      <c r="AA19" s="185"/>
      <c r="AB19" s="185"/>
    </row>
    <row r="20" spans="1:38" ht="18.75" customHeight="1" x14ac:dyDescent="0.15">
      <c r="F20" s="158"/>
      <c r="G20" s="159"/>
      <c r="H20" s="159"/>
      <c r="I20" s="159"/>
      <c r="J20" s="159"/>
      <c r="K20" s="159"/>
      <c r="L20" s="160"/>
      <c r="M20" s="158"/>
      <c r="N20" s="159"/>
      <c r="O20" s="159"/>
      <c r="P20" s="159"/>
      <c r="Q20" s="159"/>
      <c r="R20" s="159"/>
      <c r="S20" s="159"/>
      <c r="T20" s="160"/>
      <c r="U20" s="158"/>
      <c r="V20" s="159"/>
      <c r="W20" s="159"/>
      <c r="X20" s="159"/>
      <c r="Y20" s="159"/>
      <c r="Z20" s="159"/>
      <c r="AA20" s="159"/>
      <c r="AB20" s="160"/>
    </row>
    <row r="21" spans="1:38" ht="18.75" customHeight="1" x14ac:dyDescent="0.15">
      <c r="F21" s="158"/>
      <c r="G21" s="159"/>
      <c r="H21" s="159"/>
      <c r="I21" s="159"/>
      <c r="J21" s="159"/>
      <c r="K21" s="159"/>
      <c r="L21" s="160"/>
      <c r="M21" s="158"/>
      <c r="N21" s="159"/>
      <c r="O21" s="159"/>
      <c r="P21" s="159"/>
      <c r="Q21" s="159"/>
      <c r="R21" s="159"/>
      <c r="S21" s="159"/>
      <c r="T21" s="160"/>
      <c r="U21" s="158"/>
      <c r="V21" s="159"/>
      <c r="W21" s="159"/>
      <c r="X21" s="159"/>
      <c r="Y21" s="159"/>
      <c r="Z21" s="159"/>
      <c r="AA21" s="159"/>
      <c r="AB21" s="160"/>
    </row>
    <row r="22" spans="1:38" ht="18.75" customHeight="1" x14ac:dyDescent="0.15">
      <c r="F22" s="158"/>
      <c r="G22" s="159"/>
      <c r="H22" s="159"/>
      <c r="I22" s="159"/>
      <c r="J22" s="159"/>
      <c r="K22" s="159"/>
      <c r="L22" s="160"/>
      <c r="M22" s="158"/>
      <c r="N22" s="159"/>
      <c r="O22" s="159"/>
      <c r="P22" s="159"/>
      <c r="Q22" s="159"/>
      <c r="R22" s="159"/>
      <c r="S22" s="159"/>
      <c r="T22" s="160"/>
      <c r="U22" s="158"/>
      <c r="V22" s="159"/>
      <c r="W22" s="159"/>
      <c r="X22" s="159"/>
      <c r="Y22" s="159"/>
      <c r="Z22" s="159"/>
      <c r="AA22" s="159"/>
      <c r="AB22" s="160"/>
    </row>
    <row r="23" spans="1:38" ht="18.75" customHeight="1" x14ac:dyDescent="0.15">
      <c r="F23" s="203"/>
      <c r="G23" s="203"/>
      <c r="H23" s="203"/>
      <c r="I23" s="203"/>
      <c r="J23" s="203"/>
      <c r="K23" s="203"/>
      <c r="L23" s="203"/>
      <c r="M23" s="203"/>
      <c r="N23" s="203"/>
      <c r="O23" s="203"/>
      <c r="P23" s="203"/>
      <c r="Q23" s="203"/>
      <c r="R23" s="203"/>
      <c r="S23" s="203"/>
      <c r="T23" s="203"/>
      <c r="U23" s="203"/>
      <c r="V23" s="203"/>
      <c r="W23" s="203"/>
      <c r="X23" s="203"/>
      <c r="Y23" s="203"/>
      <c r="Z23" s="203"/>
      <c r="AA23" s="203"/>
      <c r="AB23" s="203"/>
    </row>
    <row r="24" spans="1:38" ht="18.75" customHeight="1" x14ac:dyDescent="0.15">
      <c r="A24" s="34"/>
      <c r="B24" s="34"/>
      <c r="C24" s="34"/>
      <c r="D24" s="34"/>
      <c r="E24" s="34"/>
      <c r="F24" s="34"/>
      <c r="G24" s="34"/>
      <c r="H24" s="34"/>
      <c r="I24" s="34"/>
      <c r="J24" s="34"/>
      <c r="K24" s="35"/>
      <c r="L24" s="35"/>
      <c r="M24" s="35"/>
      <c r="N24" s="35"/>
      <c r="O24" s="36"/>
      <c r="P24" s="35"/>
      <c r="Q24" s="35"/>
      <c r="R24" s="35"/>
      <c r="S24" s="35"/>
      <c r="T24" s="37"/>
      <c r="U24" s="35"/>
      <c r="V24" s="35"/>
      <c r="W24" s="35"/>
      <c r="X24" s="35"/>
      <c r="Y24" s="34"/>
      <c r="Z24" s="34"/>
      <c r="AA24" s="34"/>
      <c r="AB24" s="34"/>
      <c r="AC24" s="34"/>
      <c r="AD24" s="34"/>
      <c r="AE24" s="34"/>
      <c r="AF24" s="34"/>
      <c r="AG24" s="34"/>
      <c r="AH24" s="34"/>
      <c r="AI24" s="34"/>
      <c r="AJ24" s="34"/>
      <c r="AK24" s="34"/>
      <c r="AL24" s="34"/>
    </row>
    <row r="26" spans="1:38" s="24" customFormat="1" ht="18.75" customHeight="1" x14ac:dyDescent="0.15">
      <c r="B26" s="142" t="s">
        <v>133</v>
      </c>
      <c r="C26" s="143"/>
      <c r="D26" s="144"/>
      <c r="F26" s="42" t="s">
        <v>163</v>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8" s="24" customFormat="1" ht="18.75" customHeight="1" x14ac:dyDescent="0.15">
      <c r="B27" s="44"/>
      <c r="C27" s="44"/>
      <c r="D27" s="44"/>
      <c r="F27" s="42" t="s">
        <v>150</v>
      </c>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8" ht="18.75" customHeight="1" x14ac:dyDescent="0.15">
      <c r="F28" s="26" t="s">
        <v>99</v>
      </c>
      <c r="G28" s="45"/>
      <c r="H28" s="45"/>
      <c r="I28" s="45"/>
      <c r="J28" s="45"/>
      <c r="K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row>
    <row r="30" spans="1:38" ht="18.75" customHeight="1" x14ac:dyDescent="0.15">
      <c r="F30" s="158"/>
      <c r="G30" s="159"/>
      <c r="H30" s="160"/>
      <c r="J30" s="16" t="str">
        <f>IF(ISBLANK(F30),"",IF(F30&lt;=5,VLOOKUP(F30,F34:G38,2,0),IF(F30&lt;=9,VLOOKUP(F30,T34:U37,2,0),"1～9を入力してください")))</f>
        <v/>
      </c>
    </row>
    <row r="31" spans="1:38" ht="18.75" customHeight="1" x14ac:dyDescent="0.15">
      <c r="F31" s="158"/>
      <c r="G31" s="159"/>
      <c r="H31" s="160"/>
      <c r="J31" s="26" t="str">
        <f>IF(ISBLANK(F31),"",IF(F30=F31,"回答が重複しています",IF(F31&lt;=5,VLOOKUP(F31,F34:G38,2,0),IF(F31&lt;=9,VLOOKUP(F31,T34:U37,2,0),"1～9を入力してください"))))</f>
        <v/>
      </c>
      <c r="K31" s="26"/>
      <c r="L31" s="26"/>
      <c r="M31" s="26"/>
      <c r="N31" s="26"/>
      <c r="O31" s="26"/>
      <c r="P31" s="26"/>
      <c r="Q31" s="26"/>
      <c r="R31" s="26"/>
      <c r="S31" s="26"/>
      <c r="T31" s="26"/>
    </row>
    <row r="32" spans="1:38" ht="18.75" customHeight="1" x14ac:dyDescent="0.15">
      <c r="F32" s="158"/>
      <c r="G32" s="159"/>
      <c r="H32" s="160"/>
      <c r="J32" s="16" t="str">
        <f>IF(ISBLANK(F32),"",IF(OR(F30=F32,F31=F32),"回答が重複しています",IF(F32&lt;=5,VLOOKUP(F32,F34:G38,2,0),IF(F32&lt;=9,VLOOKUP(F32,T34:U37,2,0),"1～9を入力してください"))))</f>
        <v/>
      </c>
    </row>
    <row r="34" spans="6:38" ht="18.75" customHeight="1" x14ac:dyDescent="0.15">
      <c r="F34" s="39">
        <v>1</v>
      </c>
      <c r="G34" s="215" t="s">
        <v>55</v>
      </c>
      <c r="H34" s="216"/>
      <c r="I34" s="216"/>
      <c r="J34" s="216"/>
      <c r="K34" s="216"/>
      <c r="L34" s="216"/>
      <c r="M34" s="216"/>
      <c r="N34" s="216"/>
      <c r="O34" s="216"/>
      <c r="P34" s="216"/>
      <c r="Q34" s="216"/>
      <c r="R34" s="216"/>
      <c r="S34" s="217"/>
      <c r="T34" s="39">
        <v>6</v>
      </c>
      <c r="U34" s="215" t="s">
        <v>60</v>
      </c>
      <c r="V34" s="216"/>
      <c r="W34" s="216"/>
      <c r="X34" s="216"/>
      <c r="Y34" s="216"/>
      <c r="Z34" s="216"/>
      <c r="AA34" s="216"/>
      <c r="AB34" s="216"/>
      <c r="AC34" s="216"/>
      <c r="AD34" s="216"/>
      <c r="AE34" s="216"/>
      <c r="AF34" s="216"/>
      <c r="AG34" s="216"/>
      <c r="AH34" s="216"/>
      <c r="AI34" s="216"/>
      <c r="AJ34" s="217"/>
    </row>
    <row r="35" spans="6:38" ht="18.75" customHeight="1" x14ac:dyDescent="0.15">
      <c r="F35" s="39">
        <v>2</v>
      </c>
      <c r="G35" s="215" t="s">
        <v>56</v>
      </c>
      <c r="H35" s="216"/>
      <c r="I35" s="216"/>
      <c r="J35" s="216"/>
      <c r="K35" s="216"/>
      <c r="L35" s="216"/>
      <c r="M35" s="216"/>
      <c r="N35" s="216"/>
      <c r="O35" s="216"/>
      <c r="P35" s="216"/>
      <c r="Q35" s="216"/>
      <c r="R35" s="216"/>
      <c r="S35" s="217"/>
      <c r="T35" s="39">
        <v>7</v>
      </c>
      <c r="U35" s="215" t="s">
        <v>58</v>
      </c>
      <c r="V35" s="216"/>
      <c r="W35" s="216"/>
      <c r="X35" s="216"/>
      <c r="Y35" s="216"/>
      <c r="Z35" s="216"/>
      <c r="AA35" s="216"/>
      <c r="AB35" s="216"/>
      <c r="AC35" s="216"/>
      <c r="AD35" s="216"/>
      <c r="AE35" s="216"/>
      <c r="AF35" s="216"/>
      <c r="AG35" s="216"/>
      <c r="AH35" s="216"/>
      <c r="AI35" s="216"/>
      <c r="AJ35" s="217"/>
    </row>
    <row r="36" spans="6:38" ht="18.75" customHeight="1" x14ac:dyDescent="0.15">
      <c r="F36" s="39">
        <v>3</v>
      </c>
      <c r="G36" s="215" t="s">
        <v>57</v>
      </c>
      <c r="H36" s="216"/>
      <c r="I36" s="216"/>
      <c r="J36" s="216"/>
      <c r="K36" s="216"/>
      <c r="L36" s="216"/>
      <c r="M36" s="216"/>
      <c r="N36" s="216"/>
      <c r="O36" s="216"/>
      <c r="P36" s="216"/>
      <c r="Q36" s="216"/>
      <c r="R36" s="216"/>
      <c r="S36" s="217"/>
      <c r="T36" s="39">
        <v>8</v>
      </c>
      <c r="U36" s="81" t="s">
        <v>137</v>
      </c>
      <c r="V36" s="28"/>
      <c r="W36" s="28"/>
      <c r="X36" s="28"/>
      <c r="Y36" s="28"/>
      <c r="Z36" s="28"/>
      <c r="AA36" s="28"/>
      <c r="AB36" s="28"/>
      <c r="AC36" s="28"/>
      <c r="AD36" s="28"/>
      <c r="AE36" s="28"/>
      <c r="AF36" s="28"/>
      <c r="AG36" s="28"/>
      <c r="AH36" s="28"/>
      <c r="AI36" s="28"/>
      <c r="AJ36" s="50"/>
    </row>
    <row r="37" spans="6:38" ht="18.75" customHeight="1" x14ac:dyDescent="0.15">
      <c r="F37" s="39">
        <v>4</v>
      </c>
      <c r="G37" s="215" t="s">
        <v>61</v>
      </c>
      <c r="H37" s="216"/>
      <c r="I37" s="216"/>
      <c r="J37" s="216"/>
      <c r="K37" s="216"/>
      <c r="L37" s="216"/>
      <c r="M37" s="216"/>
      <c r="N37" s="216"/>
      <c r="O37" s="216"/>
      <c r="P37" s="216"/>
      <c r="Q37" s="216"/>
      <c r="R37" s="216"/>
      <c r="S37" s="217"/>
      <c r="T37" s="51">
        <v>9</v>
      </c>
      <c r="U37" s="215" t="s">
        <v>14</v>
      </c>
      <c r="V37" s="216"/>
      <c r="W37" s="216"/>
      <c r="X37" s="216"/>
      <c r="Y37" s="216"/>
      <c r="Z37" s="216"/>
      <c r="AA37" s="216"/>
      <c r="AB37" s="216"/>
      <c r="AC37" s="216"/>
      <c r="AD37" s="216"/>
      <c r="AE37" s="216"/>
      <c r="AF37" s="216"/>
      <c r="AG37" s="216"/>
      <c r="AH37" s="216"/>
      <c r="AI37" s="216"/>
      <c r="AJ37" s="217"/>
    </row>
    <row r="38" spans="6:38" ht="18.75" customHeight="1" x14ac:dyDescent="0.15">
      <c r="F38" s="39">
        <v>5</v>
      </c>
      <c r="G38" s="215" t="s">
        <v>59</v>
      </c>
      <c r="H38" s="216"/>
      <c r="I38" s="216"/>
      <c r="J38" s="216"/>
      <c r="K38" s="216"/>
      <c r="L38" s="216"/>
      <c r="M38" s="216"/>
      <c r="N38" s="216"/>
      <c r="O38" s="216"/>
      <c r="P38" s="216"/>
      <c r="Q38" s="216"/>
      <c r="R38" s="216"/>
      <c r="S38" s="216"/>
      <c r="T38" s="52"/>
    </row>
    <row r="40" spans="6:38" ht="18.75" customHeight="1" x14ac:dyDescent="0.15">
      <c r="F40" s="16" t="s">
        <v>138</v>
      </c>
      <c r="U40" s="53"/>
      <c r="V40" s="53"/>
      <c r="W40" s="53"/>
      <c r="X40" s="53"/>
      <c r="Y40" s="53"/>
      <c r="Z40" s="53"/>
      <c r="AA40" s="53"/>
      <c r="AB40" s="53"/>
      <c r="AC40" s="53"/>
      <c r="AD40" s="53"/>
      <c r="AE40" s="53"/>
      <c r="AF40" s="53"/>
      <c r="AG40" s="53"/>
      <c r="AH40" s="53"/>
      <c r="AI40" s="53"/>
      <c r="AJ40" s="53"/>
    </row>
    <row r="41" spans="6:38" ht="18.75" customHeight="1" x14ac:dyDescent="0.15">
      <c r="F41" s="16" t="s">
        <v>62</v>
      </c>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16" t="s">
        <v>63</v>
      </c>
    </row>
    <row r="44" spans="6:38" ht="18.75" customHeight="1" x14ac:dyDescent="0.15">
      <c r="AG44" s="54" t="str">
        <f>'P1'!AG45</f>
        <v>0-</v>
      </c>
      <c r="AH44" s="54"/>
      <c r="AI44" s="54"/>
      <c r="AJ44" s="54"/>
    </row>
    <row r="45" spans="6:38" ht="18.75" customHeight="1" x14ac:dyDescent="0.15">
      <c r="R45" s="157" t="s">
        <v>128</v>
      </c>
      <c r="S45" s="157"/>
      <c r="T45" s="157"/>
      <c r="AK45" s="54"/>
      <c r="AL45" s="54"/>
    </row>
    <row r="46" spans="6:38" ht="18.75" customHeight="1" x14ac:dyDescent="0.15">
      <c r="AD46" s="15"/>
      <c r="AE46" s="15"/>
      <c r="AF46" s="15"/>
      <c r="AG46" s="15"/>
      <c r="AH46" s="15"/>
      <c r="AI46" s="15"/>
      <c r="AJ46" s="15"/>
    </row>
    <row r="47" spans="6:38" ht="18.75" customHeight="1" x14ac:dyDescent="0.15">
      <c r="AK47" s="15"/>
      <c r="AL47" s="15"/>
    </row>
  </sheetData>
  <sheetProtection algorithmName="SHA-512" hashValue="eN5188dnqtPcxdOINQ/039jrl0jKQsFZ6O80Ow8kko7sgvpYn1Z/DjwXa1FbauJvO8NQHRfZzCcAZ/rhgsXxwQ==" saltValue="sxXWCnLvkfaeGycUOCXdog==" spinCount="100000" sheet="1" selectLockedCells="1"/>
  <mergeCells count="94">
    <mergeCell ref="B2:D2"/>
    <mergeCell ref="I6:L7"/>
    <mergeCell ref="M6:P7"/>
    <mergeCell ref="Q6:T7"/>
    <mergeCell ref="U6:X7"/>
    <mergeCell ref="AC6:AF7"/>
    <mergeCell ref="F8:H8"/>
    <mergeCell ref="I8:L8"/>
    <mergeCell ref="M8:P8"/>
    <mergeCell ref="Q8:T8"/>
    <mergeCell ref="U8:X8"/>
    <mergeCell ref="Y8:AB8"/>
    <mergeCell ref="AC8:AF8"/>
    <mergeCell ref="Y6:AB7"/>
    <mergeCell ref="AC9:AF9"/>
    <mergeCell ref="F10:H10"/>
    <mergeCell ref="I10:L10"/>
    <mergeCell ref="M10:P10"/>
    <mergeCell ref="Q10:T10"/>
    <mergeCell ref="U10:X10"/>
    <mergeCell ref="Y10:AB10"/>
    <mergeCell ref="AC10:AF10"/>
    <mergeCell ref="F9:H9"/>
    <mergeCell ref="I9:L9"/>
    <mergeCell ref="M9:P9"/>
    <mergeCell ref="Q9:T9"/>
    <mergeCell ref="U9:X9"/>
    <mergeCell ref="Y9:AB9"/>
    <mergeCell ref="AC11:AF11"/>
    <mergeCell ref="F12:H12"/>
    <mergeCell ref="M12:P12"/>
    <mergeCell ref="Q12:T12"/>
    <mergeCell ref="U12:X12"/>
    <mergeCell ref="Y12:AB12"/>
    <mergeCell ref="AC12:AF12"/>
    <mergeCell ref="F11:H11"/>
    <mergeCell ref="M11:P11"/>
    <mergeCell ref="Q11:T11"/>
    <mergeCell ref="U11:X11"/>
    <mergeCell ref="Y11:AB11"/>
    <mergeCell ref="I11:L16"/>
    <mergeCell ref="AC13:AF13"/>
    <mergeCell ref="F14:H14"/>
    <mergeCell ref="M14:P14"/>
    <mergeCell ref="Q14:T14"/>
    <mergeCell ref="U14:X14"/>
    <mergeCell ref="Y14:AB14"/>
    <mergeCell ref="AC14:AF14"/>
    <mergeCell ref="F13:H13"/>
    <mergeCell ref="M13:P13"/>
    <mergeCell ref="Q13:T13"/>
    <mergeCell ref="U13:X13"/>
    <mergeCell ref="Y13:AB13"/>
    <mergeCell ref="AC15:AF15"/>
    <mergeCell ref="F16:H16"/>
    <mergeCell ref="M16:P16"/>
    <mergeCell ref="Q16:T16"/>
    <mergeCell ref="U16:X16"/>
    <mergeCell ref="Y16:AB16"/>
    <mergeCell ref="AC16:AF16"/>
    <mergeCell ref="F15:H15"/>
    <mergeCell ref="M15:P15"/>
    <mergeCell ref="Q15:T15"/>
    <mergeCell ref="U15:X15"/>
    <mergeCell ref="Y15:AB15"/>
    <mergeCell ref="F19:L19"/>
    <mergeCell ref="M19:T19"/>
    <mergeCell ref="U19:AB19"/>
    <mergeCell ref="F20:L20"/>
    <mergeCell ref="M20:T20"/>
    <mergeCell ref="U20:AB20"/>
    <mergeCell ref="F21:L21"/>
    <mergeCell ref="M21:T21"/>
    <mergeCell ref="U21:AB21"/>
    <mergeCell ref="F22:L22"/>
    <mergeCell ref="M22:T22"/>
    <mergeCell ref="U22:AB22"/>
    <mergeCell ref="F23:L23"/>
    <mergeCell ref="M23:T23"/>
    <mergeCell ref="U23:AB23"/>
    <mergeCell ref="G41:AJ41"/>
    <mergeCell ref="R45:T45"/>
    <mergeCell ref="G38:S38"/>
    <mergeCell ref="G35:S35"/>
    <mergeCell ref="G36:S36"/>
    <mergeCell ref="G37:S37"/>
    <mergeCell ref="U35:AJ35"/>
    <mergeCell ref="U34:AJ34"/>
    <mergeCell ref="U37:AJ37"/>
    <mergeCell ref="B26:D26"/>
    <mergeCell ref="F30:H30"/>
    <mergeCell ref="F31:H31"/>
    <mergeCell ref="F32:H32"/>
    <mergeCell ref="G34:S34"/>
  </mergeCells>
  <phoneticPr fontId="1"/>
  <dataValidations count="4">
    <dataValidation type="whole" imeMode="off" operator="greaterThanOrEqual" allowBlank="1" showInputMessage="1" showErrorMessage="1" sqref="J8:L10 M8:AF16 I8:I11">
      <formula1>0</formula1>
    </dataValidation>
    <dataValidation type="whole" imeMode="off" allowBlank="1" showInputMessage="1" showErrorMessage="1" sqref="F30:H32">
      <formula1>1</formula1>
      <formula2>9</formula2>
    </dataValidation>
    <dataValidation imeMode="on" allowBlank="1" showInputMessage="1" showErrorMessage="1" sqref="F20:T23 U40:AJ40 G41"/>
    <dataValidation imeMode="off" allowBlank="1" showInputMessage="1" showErrorMessage="1" sqref="U20:AB23"/>
  </dataValidations>
  <pageMargins left="0.19685039370078741" right="0.19685039370078741" top="0.59055118110236227" bottom="0.19685039370078741" header="0" footer="0"/>
  <pageSetup paperSize="9" orientation="portrait" r:id="rId1"/>
  <headerFooter>
    <oddHeader>&amp;L（事業所実態調査）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7"/>
  <sheetViews>
    <sheetView showGridLines="0" zoomScaleNormal="100" zoomScaleSheetLayoutView="100" workbookViewId="0">
      <selection activeCell="F5" sqref="F5:H5"/>
    </sheetView>
  </sheetViews>
  <sheetFormatPr defaultColWidth="2.85546875" defaultRowHeight="18.75" customHeight="1" x14ac:dyDescent="0.15"/>
  <cols>
    <col min="1" max="1" width="2.85546875" style="16"/>
    <col min="2" max="3" width="2.85546875" style="16" customWidth="1"/>
    <col min="4" max="9" width="2.85546875" style="16"/>
    <col min="10" max="11" width="2.85546875" style="16" customWidth="1"/>
    <col min="12" max="13" width="2.85546875" style="16"/>
    <col min="14" max="15" width="2.85546875" style="16" customWidth="1"/>
    <col min="16" max="27" width="2.85546875" style="16"/>
    <col min="28" max="28" width="2.85546875" style="16" customWidth="1"/>
    <col min="29" max="16384" width="2.85546875" style="16"/>
  </cols>
  <sheetData>
    <row r="2" spans="1:38" s="24" customFormat="1" ht="18.75" customHeight="1" x14ac:dyDescent="0.15">
      <c r="B2" s="142" t="s">
        <v>134</v>
      </c>
      <c r="C2" s="143"/>
      <c r="D2" s="144"/>
      <c r="F2" s="42" t="s">
        <v>124</v>
      </c>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row>
    <row r="3" spans="1:38" s="24" customFormat="1" ht="18.75" customHeight="1" x14ac:dyDescent="0.15">
      <c r="B3" s="44"/>
      <c r="C3" s="44"/>
      <c r="D3" s="44"/>
      <c r="F3" s="42" t="s">
        <v>150</v>
      </c>
      <c r="G3" s="43"/>
      <c r="H3" s="43"/>
      <c r="I3" s="43"/>
      <c r="J3" s="43"/>
      <c r="K3" s="43"/>
      <c r="L3" s="43"/>
      <c r="M3" s="43"/>
      <c r="N3" s="43"/>
      <c r="O3" s="43"/>
      <c r="P3" s="43"/>
      <c r="R3" s="43"/>
      <c r="S3" s="43"/>
      <c r="T3" s="43"/>
      <c r="U3" s="43"/>
      <c r="V3" s="43"/>
      <c r="W3" s="43"/>
      <c r="X3" s="43"/>
      <c r="Y3" s="43"/>
      <c r="Z3" s="43"/>
      <c r="AA3" s="43"/>
      <c r="AB3" s="43"/>
      <c r="AC3" s="43"/>
      <c r="AD3" s="43"/>
      <c r="AE3" s="43"/>
      <c r="AF3" s="43"/>
      <c r="AG3" s="43"/>
      <c r="AH3" s="43"/>
      <c r="AI3" s="43"/>
      <c r="AJ3" s="43"/>
    </row>
    <row r="4" spans="1:38" ht="18.75" customHeight="1" x14ac:dyDescent="0.15">
      <c r="G4" s="45"/>
      <c r="H4" s="45"/>
      <c r="I4" s="45"/>
      <c r="J4" s="45"/>
      <c r="K4" s="45"/>
      <c r="L4" s="45"/>
      <c r="M4" s="45"/>
      <c r="N4" s="45"/>
      <c r="O4" s="45"/>
      <c r="P4" s="46" t="s">
        <v>99</v>
      </c>
      <c r="R4" s="45"/>
      <c r="S4" s="45"/>
      <c r="T4" s="45"/>
      <c r="U4" s="45"/>
      <c r="V4" s="45"/>
      <c r="W4" s="45"/>
      <c r="X4" s="45"/>
      <c r="Y4" s="45"/>
      <c r="Z4" s="45"/>
      <c r="AA4" s="45"/>
      <c r="AB4" s="45"/>
      <c r="AC4" s="45"/>
      <c r="AD4" s="45"/>
      <c r="AE4" s="45"/>
      <c r="AF4" s="45"/>
      <c r="AG4" s="45"/>
      <c r="AH4" s="45"/>
      <c r="AI4" s="45"/>
      <c r="AJ4" s="45"/>
    </row>
    <row r="5" spans="1:38" ht="18.75" customHeight="1" x14ac:dyDescent="0.15">
      <c r="F5" s="158"/>
      <c r="G5" s="159"/>
      <c r="H5" s="160"/>
      <c r="J5" s="16" t="str">
        <f>IF(ISBLANK(F5),"",IF(F5&lt;=4,VLOOKUP(F5,F9:G12,2,0),IF(F5&lt;=7,VLOOKUP(F5,U9:V11,2,0),"1～7を入力してください")))</f>
        <v/>
      </c>
    </row>
    <row r="6" spans="1:38" ht="18.75" customHeight="1" x14ac:dyDescent="0.15">
      <c r="F6" s="158"/>
      <c r="G6" s="159"/>
      <c r="H6" s="160"/>
      <c r="J6" s="16" t="str">
        <f>IF(ISBLANK(F6),"",IF(F5=F6,"回答が重複しています",IF(F6&lt;=4,VLOOKUP(F6,F9:G12,2,0),IF(F6&lt;=7,VLOOKUP(F6,U9:V11,2,0),"1～7を入力してください"))))</f>
        <v/>
      </c>
    </row>
    <row r="7" spans="1:38" ht="18.75" customHeight="1" x14ac:dyDescent="0.15">
      <c r="F7" s="158"/>
      <c r="G7" s="159"/>
      <c r="H7" s="160"/>
      <c r="J7" s="16" t="str">
        <f>IF(ISBLANK(F7),"",IF(OR(F5=F7,F6=F7),"回答が重複しています",IF(F7&lt;=4,VLOOKUP(F7,F9:G12,2,0),IF(F7&lt;=7,VLOOKUP(F7,U9:V11,2,0),"1～7を入力してください"))))</f>
        <v/>
      </c>
    </row>
    <row r="9" spans="1:38" ht="18.75" customHeight="1" x14ac:dyDescent="0.15">
      <c r="F9" s="39">
        <v>1</v>
      </c>
      <c r="G9" s="134" t="s">
        <v>65</v>
      </c>
      <c r="H9" s="135"/>
      <c r="I9" s="135"/>
      <c r="J9" s="187"/>
      <c r="K9" s="187"/>
      <c r="L9" s="187"/>
      <c r="M9" s="187"/>
      <c r="N9" s="187"/>
      <c r="O9" s="187"/>
      <c r="P9" s="187"/>
      <c r="Q9" s="187"/>
      <c r="R9" s="187"/>
      <c r="S9" s="187"/>
      <c r="T9" s="223"/>
      <c r="U9" s="73">
        <v>5</v>
      </c>
      <c r="V9" s="224" t="s">
        <v>69</v>
      </c>
      <c r="W9" s="187"/>
      <c r="X9" s="187"/>
      <c r="Y9" s="187"/>
      <c r="Z9" s="187"/>
      <c r="AA9" s="187"/>
      <c r="AB9" s="187"/>
      <c r="AC9" s="187"/>
      <c r="AD9" s="187"/>
      <c r="AE9" s="187"/>
      <c r="AF9" s="187"/>
      <c r="AG9" s="135"/>
      <c r="AH9" s="135"/>
      <c r="AI9" s="135"/>
      <c r="AJ9" s="136"/>
    </row>
    <row r="10" spans="1:38" ht="18.75" customHeight="1" x14ac:dyDescent="0.15">
      <c r="F10" s="39">
        <v>2</v>
      </c>
      <c r="G10" s="134" t="s">
        <v>66</v>
      </c>
      <c r="H10" s="135"/>
      <c r="I10" s="135"/>
      <c r="J10" s="135"/>
      <c r="K10" s="135"/>
      <c r="L10" s="135"/>
      <c r="M10" s="135"/>
      <c r="N10" s="135"/>
      <c r="O10" s="135"/>
      <c r="P10" s="135"/>
      <c r="Q10" s="135"/>
      <c r="R10" s="135"/>
      <c r="S10" s="135"/>
      <c r="T10" s="136"/>
      <c r="U10" s="39">
        <v>6</v>
      </c>
      <c r="V10" s="134" t="s">
        <v>70</v>
      </c>
      <c r="W10" s="135"/>
      <c r="X10" s="135"/>
      <c r="Y10" s="135"/>
      <c r="Z10" s="135"/>
      <c r="AA10" s="135"/>
      <c r="AB10" s="135"/>
      <c r="AC10" s="135"/>
      <c r="AD10" s="135"/>
      <c r="AE10" s="135"/>
      <c r="AF10" s="135"/>
      <c r="AG10" s="135"/>
      <c r="AH10" s="135"/>
      <c r="AI10" s="135"/>
      <c r="AJ10" s="136"/>
    </row>
    <row r="11" spans="1:38" ht="18.75" customHeight="1" x14ac:dyDescent="0.15">
      <c r="F11" s="39">
        <v>3</v>
      </c>
      <c r="G11" s="134" t="s">
        <v>67</v>
      </c>
      <c r="H11" s="135"/>
      <c r="I11" s="135"/>
      <c r="J11" s="187"/>
      <c r="K11" s="187"/>
      <c r="L11" s="187"/>
      <c r="M11" s="187"/>
      <c r="N11" s="187"/>
      <c r="O11" s="187"/>
      <c r="P11" s="187"/>
      <c r="Q11" s="187"/>
      <c r="R11" s="187"/>
      <c r="S11" s="187"/>
      <c r="T11" s="223"/>
      <c r="U11" s="73">
        <v>7</v>
      </c>
      <c r="V11" s="224" t="s">
        <v>14</v>
      </c>
      <c r="W11" s="187"/>
      <c r="X11" s="187"/>
      <c r="Y11" s="187"/>
      <c r="Z11" s="187"/>
      <c r="AA11" s="187"/>
      <c r="AB11" s="187"/>
      <c r="AC11" s="187"/>
      <c r="AD11" s="187"/>
      <c r="AE11" s="187"/>
      <c r="AF11" s="187"/>
      <c r="AG11" s="135"/>
      <c r="AH11" s="135"/>
      <c r="AI11" s="135"/>
      <c r="AJ11" s="136"/>
    </row>
    <row r="12" spans="1:38" ht="18.75" customHeight="1" x14ac:dyDescent="0.15">
      <c r="F12" s="39">
        <v>4</v>
      </c>
      <c r="G12" s="134" t="s">
        <v>68</v>
      </c>
      <c r="H12" s="135"/>
      <c r="I12" s="135"/>
      <c r="J12" s="135"/>
      <c r="K12" s="135"/>
      <c r="L12" s="135"/>
      <c r="M12" s="135"/>
      <c r="N12" s="135"/>
      <c r="O12" s="135"/>
      <c r="P12" s="135"/>
      <c r="Q12" s="135"/>
      <c r="R12" s="135"/>
      <c r="S12" s="135"/>
      <c r="T12" s="136"/>
      <c r="U12" s="47"/>
      <c r="V12" s="48"/>
      <c r="W12" s="48"/>
      <c r="X12" s="48"/>
      <c r="Y12" s="48"/>
      <c r="Z12" s="48"/>
      <c r="AA12" s="48"/>
      <c r="AB12" s="48"/>
      <c r="AC12" s="48"/>
      <c r="AD12" s="48"/>
      <c r="AE12" s="48"/>
      <c r="AF12" s="48"/>
      <c r="AG12" s="48"/>
      <c r="AH12" s="48"/>
      <c r="AI12" s="48"/>
      <c r="AJ12" s="48"/>
    </row>
    <row r="13" spans="1:38" ht="18.75" customHeight="1" x14ac:dyDescent="0.15">
      <c r="S13" s="49"/>
      <c r="T13" s="49"/>
      <c r="U13" s="49"/>
      <c r="V13" s="49"/>
      <c r="W13" s="49"/>
      <c r="X13" s="49"/>
      <c r="Y13" s="49"/>
      <c r="Z13" s="49"/>
      <c r="AA13" s="49"/>
      <c r="AB13" s="49"/>
      <c r="AC13" s="49"/>
      <c r="AD13" s="49"/>
      <c r="AE13" s="49"/>
      <c r="AF13" s="49"/>
      <c r="AG13" s="49"/>
      <c r="AH13" s="49"/>
      <c r="AI13" s="49"/>
      <c r="AJ13" s="49"/>
    </row>
    <row r="14" spans="1:38" ht="18.75" customHeight="1" x14ac:dyDescent="0.15">
      <c r="F14" s="16" t="s">
        <v>117</v>
      </c>
    </row>
    <row r="15" spans="1:38" ht="18.75" customHeight="1" x14ac:dyDescent="0.15">
      <c r="A15" s="20"/>
      <c r="B15" s="20"/>
      <c r="C15" s="20"/>
      <c r="D15" s="20"/>
      <c r="E15" s="20"/>
      <c r="F15" s="16" t="s">
        <v>62</v>
      </c>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16" t="s">
        <v>63</v>
      </c>
      <c r="AL15" s="20"/>
    </row>
    <row r="16" spans="1:38" ht="18.75" customHeight="1" x14ac:dyDescent="0.15">
      <c r="A16" s="34"/>
      <c r="B16" s="34"/>
      <c r="C16" s="34"/>
      <c r="D16" s="34"/>
      <c r="E16" s="34"/>
      <c r="F16" s="34"/>
      <c r="G16" s="34"/>
      <c r="H16" s="34"/>
      <c r="I16" s="34"/>
      <c r="J16" s="34"/>
      <c r="K16" s="35"/>
      <c r="L16" s="35"/>
      <c r="M16" s="35"/>
      <c r="N16" s="35"/>
      <c r="O16" s="36"/>
      <c r="P16" s="35"/>
      <c r="Q16" s="35"/>
      <c r="R16" s="35"/>
      <c r="S16" s="35"/>
      <c r="T16" s="37"/>
      <c r="U16" s="35"/>
      <c r="V16" s="35"/>
      <c r="W16" s="35"/>
      <c r="X16" s="35"/>
      <c r="Y16" s="34"/>
      <c r="Z16" s="34"/>
      <c r="AA16" s="34"/>
      <c r="AB16" s="34"/>
      <c r="AC16" s="34"/>
      <c r="AD16" s="34"/>
      <c r="AE16" s="34"/>
      <c r="AF16" s="34"/>
      <c r="AG16" s="34"/>
      <c r="AH16" s="34"/>
      <c r="AI16" s="34"/>
      <c r="AJ16" s="34"/>
      <c r="AK16" s="34"/>
      <c r="AL16" s="34"/>
    </row>
    <row r="18" spans="1:38" s="24" customFormat="1" ht="18.75" customHeight="1" x14ac:dyDescent="0.15">
      <c r="B18" s="142" t="s">
        <v>135</v>
      </c>
      <c r="C18" s="143"/>
      <c r="D18" s="144"/>
      <c r="F18" s="42" t="s">
        <v>118</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8" s="24" customFormat="1" ht="18.75" customHeight="1" x14ac:dyDescent="0.15">
      <c r="B19" s="44"/>
      <c r="C19" s="44"/>
      <c r="D19" s="44"/>
      <c r="F19" s="42" t="s">
        <v>149</v>
      </c>
      <c r="G19" s="43"/>
      <c r="H19" s="43"/>
      <c r="I19" s="43"/>
      <c r="J19" s="43"/>
      <c r="K19" s="43"/>
      <c r="L19" s="43"/>
      <c r="M19" s="43"/>
      <c r="N19" s="46" t="s">
        <v>99</v>
      </c>
      <c r="O19" s="43"/>
      <c r="P19" s="43"/>
      <c r="Q19" s="43"/>
      <c r="R19" s="43"/>
      <c r="S19" s="43"/>
      <c r="T19" s="43"/>
      <c r="U19" s="43"/>
      <c r="V19" s="43"/>
      <c r="W19" s="43"/>
      <c r="X19" s="43"/>
      <c r="Y19" s="43"/>
      <c r="Z19" s="43"/>
      <c r="AA19" s="43"/>
      <c r="AB19" s="43"/>
      <c r="AC19" s="43"/>
      <c r="AD19" s="43"/>
      <c r="AE19" s="43"/>
      <c r="AF19" s="43"/>
      <c r="AG19" s="43"/>
      <c r="AH19" s="43"/>
      <c r="AI19" s="43"/>
      <c r="AJ19" s="43"/>
    </row>
    <row r="20" spans="1:38" ht="18.75" customHeight="1" x14ac:dyDescent="0.1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row>
    <row r="21" spans="1:38" ht="18.75" customHeight="1" x14ac:dyDescent="0.15">
      <c r="F21" s="158"/>
      <c r="G21" s="159"/>
      <c r="H21" s="160"/>
      <c r="J21" s="16" t="str">
        <f>IF(ISBLANK(F21),"",IF(F21&lt;=4,VLOOKUP(F21,F25:G28,2,0),IF(F21&lt;=8,VLOOKUP(F21,U25:V28,2,0),"1～8を入力してください")))</f>
        <v/>
      </c>
    </row>
    <row r="22" spans="1:38" ht="18.75" customHeight="1" x14ac:dyDescent="0.15">
      <c r="F22" s="158"/>
      <c r="G22" s="159"/>
      <c r="H22" s="160"/>
      <c r="J22" s="16" t="str">
        <f>IF(ISBLANK(F22),"",IF(F21=F22,"回答が重複しています",IF(F22&lt;=4,VLOOKUP(F22,F25:G28,2,0),IF(F22&lt;=8,VLOOKUP(F22,U25:V28,2,0),"1～8を入力してください"))))</f>
        <v/>
      </c>
    </row>
    <row r="23" spans="1:38" ht="18.75" customHeight="1" x14ac:dyDescent="0.15">
      <c r="F23" s="158"/>
      <c r="G23" s="159"/>
      <c r="H23" s="160"/>
      <c r="J23" s="16" t="str">
        <f>IF(ISBLANK(F23),"",IF(OR(F21=F23,F22=F23),"回答が重複しています",IF(F23&lt;=4,VLOOKUP(F23,F25:G28,2,0),IF(F23&lt;=8,VLOOKUP(F23,U25:V28,2,0),"1～8を入力してください"))))</f>
        <v/>
      </c>
    </row>
    <row r="24" spans="1:38" ht="18.75" customHeight="1" x14ac:dyDescent="0.15">
      <c r="A24" s="20"/>
      <c r="B24" s="20"/>
      <c r="C24" s="20"/>
      <c r="D24" s="20"/>
      <c r="E24" s="20"/>
      <c r="AL24" s="20"/>
    </row>
    <row r="25" spans="1:38" ht="18.75" customHeight="1" x14ac:dyDescent="0.15">
      <c r="F25" s="39">
        <v>1</v>
      </c>
      <c r="G25" s="215" t="s">
        <v>72</v>
      </c>
      <c r="H25" s="216"/>
      <c r="I25" s="216"/>
      <c r="J25" s="216"/>
      <c r="K25" s="216"/>
      <c r="L25" s="216"/>
      <c r="M25" s="216"/>
      <c r="N25" s="216"/>
      <c r="O25" s="216"/>
      <c r="P25" s="216"/>
      <c r="Q25" s="216"/>
      <c r="R25" s="216"/>
      <c r="S25" s="216"/>
      <c r="T25" s="217"/>
      <c r="U25" s="39">
        <v>5</v>
      </c>
      <c r="V25" s="215" t="s">
        <v>76</v>
      </c>
      <c r="W25" s="216"/>
      <c r="X25" s="216"/>
      <c r="Y25" s="216"/>
      <c r="Z25" s="216"/>
      <c r="AA25" s="216"/>
      <c r="AB25" s="216"/>
      <c r="AC25" s="216"/>
      <c r="AD25" s="216"/>
      <c r="AE25" s="216"/>
      <c r="AF25" s="216"/>
      <c r="AG25" s="216"/>
      <c r="AH25" s="216"/>
      <c r="AI25" s="216"/>
      <c r="AJ25" s="217"/>
    </row>
    <row r="26" spans="1:38" ht="18.75" customHeight="1" x14ac:dyDescent="0.15">
      <c r="F26" s="39">
        <v>2</v>
      </c>
      <c r="G26" s="215" t="s">
        <v>73</v>
      </c>
      <c r="H26" s="216"/>
      <c r="I26" s="216"/>
      <c r="J26" s="216"/>
      <c r="K26" s="216"/>
      <c r="L26" s="216"/>
      <c r="M26" s="216"/>
      <c r="N26" s="216"/>
      <c r="O26" s="216"/>
      <c r="P26" s="216"/>
      <c r="Q26" s="216"/>
      <c r="R26" s="216"/>
      <c r="S26" s="216"/>
      <c r="T26" s="217"/>
      <c r="U26" s="39">
        <v>6</v>
      </c>
      <c r="V26" s="215" t="s">
        <v>77</v>
      </c>
      <c r="W26" s="216"/>
      <c r="X26" s="216"/>
      <c r="Y26" s="216"/>
      <c r="Z26" s="216"/>
      <c r="AA26" s="216"/>
      <c r="AB26" s="216"/>
      <c r="AC26" s="216"/>
      <c r="AD26" s="216"/>
      <c r="AE26" s="216"/>
      <c r="AF26" s="216"/>
      <c r="AG26" s="216"/>
      <c r="AH26" s="216"/>
      <c r="AI26" s="216"/>
      <c r="AJ26" s="217"/>
    </row>
    <row r="27" spans="1:38" ht="18.75" customHeight="1" x14ac:dyDescent="0.15">
      <c r="F27" s="39">
        <v>3</v>
      </c>
      <c r="G27" s="215" t="s">
        <v>74</v>
      </c>
      <c r="H27" s="216"/>
      <c r="I27" s="216"/>
      <c r="J27" s="216"/>
      <c r="K27" s="216"/>
      <c r="L27" s="216"/>
      <c r="M27" s="216"/>
      <c r="N27" s="216"/>
      <c r="O27" s="216"/>
      <c r="P27" s="216"/>
      <c r="Q27" s="216"/>
      <c r="R27" s="216"/>
      <c r="S27" s="216"/>
      <c r="T27" s="217"/>
      <c r="U27" s="39">
        <v>7</v>
      </c>
      <c r="V27" s="215" t="s">
        <v>78</v>
      </c>
      <c r="W27" s="216"/>
      <c r="X27" s="216"/>
      <c r="Y27" s="216"/>
      <c r="Z27" s="216"/>
      <c r="AA27" s="216"/>
      <c r="AB27" s="216"/>
      <c r="AC27" s="216"/>
      <c r="AD27" s="216"/>
      <c r="AE27" s="216"/>
      <c r="AF27" s="216"/>
      <c r="AG27" s="216"/>
      <c r="AH27" s="216"/>
      <c r="AI27" s="216"/>
      <c r="AJ27" s="217"/>
    </row>
    <row r="28" spans="1:38" ht="18.75" customHeight="1" x14ac:dyDescent="0.15">
      <c r="F28" s="39">
        <v>4</v>
      </c>
      <c r="G28" s="215" t="s">
        <v>75</v>
      </c>
      <c r="H28" s="216"/>
      <c r="I28" s="216"/>
      <c r="J28" s="216"/>
      <c r="K28" s="216"/>
      <c r="L28" s="216"/>
      <c r="M28" s="216"/>
      <c r="N28" s="216"/>
      <c r="O28" s="216"/>
      <c r="P28" s="216"/>
      <c r="Q28" s="216"/>
      <c r="R28" s="216"/>
      <c r="S28" s="216"/>
      <c r="T28" s="217"/>
      <c r="U28" s="39">
        <v>8</v>
      </c>
      <c r="V28" s="215" t="s">
        <v>14</v>
      </c>
      <c r="W28" s="216"/>
      <c r="X28" s="216"/>
      <c r="Y28" s="216"/>
      <c r="Z28" s="216"/>
      <c r="AA28" s="216"/>
      <c r="AB28" s="216"/>
      <c r="AC28" s="216"/>
      <c r="AD28" s="216"/>
      <c r="AE28" s="216"/>
      <c r="AF28" s="216"/>
      <c r="AG28" s="216"/>
      <c r="AH28" s="216"/>
      <c r="AI28" s="216"/>
      <c r="AJ28" s="217"/>
    </row>
    <row r="30" spans="1:38" ht="18.75" customHeight="1" x14ac:dyDescent="0.15">
      <c r="F30" s="16" t="s">
        <v>100</v>
      </c>
    </row>
    <row r="31" spans="1:38" ht="18.75" customHeight="1" x14ac:dyDescent="0.15">
      <c r="F31" s="16" t="s">
        <v>62</v>
      </c>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16" t="s">
        <v>63</v>
      </c>
    </row>
    <row r="32" spans="1:38" ht="18.75" customHeight="1" x14ac:dyDescent="0.15">
      <c r="A32" s="34"/>
      <c r="B32" s="34"/>
      <c r="C32" s="34"/>
      <c r="D32" s="34"/>
      <c r="E32" s="34"/>
      <c r="F32" s="34"/>
      <c r="G32" s="34"/>
      <c r="H32" s="34"/>
      <c r="I32" s="34"/>
      <c r="J32" s="34"/>
      <c r="K32" s="35"/>
      <c r="L32" s="35"/>
      <c r="M32" s="35"/>
      <c r="N32" s="35"/>
      <c r="O32" s="36"/>
      <c r="P32" s="35"/>
      <c r="Q32" s="35"/>
      <c r="R32" s="35"/>
      <c r="S32" s="35"/>
      <c r="T32" s="37"/>
      <c r="U32" s="35"/>
      <c r="V32" s="35"/>
      <c r="W32" s="35"/>
      <c r="X32" s="35"/>
      <c r="Y32" s="34"/>
      <c r="Z32" s="34"/>
      <c r="AA32" s="34"/>
      <c r="AB32" s="34"/>
      <c r="AC32" s="34"/>
      <c r="AD32" s="34"/>
      <c r="AE32" s="34"/>
      <c r="AF32" s="34"/>
      <c r="AG32" s="34"/>
      <c r="AH32" s="34"/>
      <c r="AI32" s="34"/>
      <c r="AJ32" s="34"/>
      <c r="AK32" s="34"/>
      <c r="AL32" s="34"/>
    </row>
    <row r="34" spans="2:38" s="24" customFormat="1" ht="18.75" customHeight="1" x14ac:dyDescent="0.15">
      <c r="B34" s="142" t="s">
        <v>136</v>
      </c>
      <c r="C34" s="143"/>
      <c r="D34" s="144"/>
      <c r="F34" s="24" t="s">
        <v>103</v>
      </c>
    </row>
    <row r="35" spans="2:38" s="24" customFormat="1" ht="18.75" customHeight="1" x14ac:dyDescent="0.15">
      <c r="B35" s="44"/>
      <c r="C35" s="44"/>
      <c r="D35" s="44"/>
    </row>
    <row r="37" spans="2:38" ht="18.75" customHeight="1" x14ac:dyDescent="0.15">
      <c r="F37" s="203"/>
      <c r="G37" s="220"/>
      <c r="H37" s="221" t="s">
        <v>80</v>
      </c>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row>
    <row r="38" spans="2:38" ht="18.75" customHeight="1" x14ac:dyDescent="0.15">
      <c r="F38" s="203"/>
      <c r="G38" s="220"/>
      <c r="H38" s="221" t="s">
        <v>141</v>
      </c>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row>
    <row r="39" spans="2:38" ht="18.75" customHeight="1" x14ac:dyDescent="0.15">
      <c r="F39" s="203"/>
      <c r="G39" s="220"/>
      <c r="H39" s="221" t="s">
        <v>142</v>
      </c>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row>
    <row r="40" spans="2:38" ht="18.75" customHeight="1" x14ac:dyDescent="0.15">
      <c r="F40" s="158"/>
      <c r="G40" s="225"/>
      <c r="H40" s="226" t="s">
        <v>140</v>
      </c>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1"/>
    </row>
    <row r="41" spans="2:38" ht="18.75" customHeight="1" x14ac:dyDescent="0.15">
      <c r="F41" s="203"/>
      <c r="G41" s="220"/>
      <c r="H41" s="221" t="s">
        <v>139</v>
      </c>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row>
    <row r="44" spans="2:38" ht="18.75" customHeight="1" x14ac:dyDescent="0.15">
      <c r="U44" s="26"/>
    </row>
    <row r="45" spans="2:38" ht="18.75" customHeight="1" x14ac:dyDescent="0.15">
      <c r="R45" s="157" t="s">
        <v>129</v>
      </c>
      <c r="S45" s="157"/>
      <c r="T45" s="157"/>
      <c r="AG45" s="156" t="str">
        <f>'P1'!AG45</f>
        <v>0-</v>
      </c>
      <c r="AH45" s="156"/>
      <c r="AI45" s="156"/>
      <c r="AJ45" s="156"/>
      <c r="AK45" s="156"/>
      <c r="AL45" s="156"/>
    </row>
    <row r="47" spans="2:38" ht="18.75" customHeight="1" x14ac:dyDescent="0.15">
      <c r="AD47" s="15"/>
      <c r="AE47" s="15"/>
      <c r="AF47" s="15"/>
      <c r="AG47" s="15"/>
      <c r="AH47" s="15"/>
      <c r="AI47" s="15"/>
      <c r="AJ47" s="15"/>
      <c r="AK47" s="15"/>
      <c r="AL47" s="15"/>
    </row>
  </sheetData>
  <sheetProtection algorithmName="SHA-512" hashValue="53BLXsbq2uruXyXThP5K6gW4blxu4Jdj6mrPiin17fY3WQINyZuazpd8imXWb9NzgS7QwbPMdkZyE0xjYOEZEw==" saltValue="NSwcT2JTNRvIWakHa4Krnw==" spinCount="100000" sheet="1" selectLockedCells="1"/>
  <mergeCells count="38">
    <mergeCell ref="F41:G41"/>
    <mergeCell ref="H41:AF41"/>
    <mergeCell ref="G9:T9"/>
    <mergeCell ref="G10:T10"/>
    <mergeCell ref="G11:T11"/>
    <mergeCell ref="G12:T12"/>
    <mergeCell ref="V9:AJ9"/>
    <mergeCell ref="V10:AJ10"/>
    <mergeCell ref="V11:AJ11"/>
    <mergeCell ref="F39:G39"/>
    <mergeCell ref="F40:G40"/>
    <mergeCell ref="H37:AF37"/>
    <mergeCell ref="H38:AF38"/>
    <mergeCell ref="H39:AF39"/>
    <mergeCell ref="H40:AF40"/>
    <mergeCell ref="G26:T26"/>
    <mergeCell ref="AG45:AL45"/>
    <mergeCell ref="B2:D2"/>
    <mergeCell ref="F5:H5"/>
    <mergeCell ref="F6:H6"/>
    <mergeCell ref="F7:H7"/>
    <mergeCell ref="G15:AJ15"/>
    <mergeCell ref="R45:T45"/>
    <mergeCell ref="B18:D18"/>
    <mergeCell ref="F21:H21"/>
    <mergeCell ref="F22:H22"/>
    <mergeCell ref="F23:H23"/>
    <mergeCell ref="G31:AJ31"/>
    <mergeCell ref="B34:D34"/>
    <mergeCell ref="F37:G37"/>
    <mergeCell ref="F38:G38"/>
    <mergeCell ref="G25:T25"/>
    <mergeCell ref="G27:T27"/>
    <mergeCell ref="G28:T28"/>
    <mergeCell ref="V25:AJ25"/>
    <mergeCell ref="V26:AJ26"/>
    <mergeCell ref="V27:AJ27"/>
    <mergeCell ref="V28:AJ28"/>
  </mergeCells>
  <phoneticPr fontId="1"/>
  <dataValidations count="4">
    <dataValidation type="whole" imeMode="off" allowBlank="1" showInputMessage="1" showErrorMessage="1" sqref="F21:H23">
      <formula1>1</formula1>
      <formula2>8</formula2>
    </dataValidation>
    <dataValidation imeMode="off" operator="greaterThanOrEqual" allowBlank="1" showInputMessage="1" showErrorMessage="1" sqref="F37:G40 F41:G41"/>
    <dataValidation imeMode="on" allowBlank="1" showInputMessage="1" showErrorMessage="1" sqref="G15:AJ15 G31:AJ31"/>
    <dataValidation type="whole" imeMode="off" allowBlank="1" showInputMessage="1" showErrorMessage="1" sqref="F5:H7">
      <formula1>1</formula1>
      <formula2>7</formula2>
    </dataValidation>
  </dataValidations>
  <pageMargins left="0.19685039370078741" right="0.19685039370078741" top="0.59055118110236227" bottom="0.19685039370078741" header="0" footer="0"/>
  <pageSetup paperSize="9" orientation="portrait" r:id="rId1"/>
  <headerFooter>
    <oddHeader>&amp;L（事業所実態調査）</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showGridLines="0" zoomScaleNormal="100" zoomScaleSheetLayoutView="100" workbookViewId="0">
      <selection activeCell="F5" sqref="F5:H5"/>
    </sheetView>
  </sheetViews>
  <sheetFormatPr defaultColWidth="2.85546875" defaultRowHeight="18.75" customHeight="1" x14ac:dyDescent="0.15"/>
  <cols>
    <col min="1" max="1" width="2.85546875" style="16"/>
    <col min="2" max="3" width="2.85546875" style="16" customWidth="1"/>
    <col min="4" max="4" width="2.85546875" style="16"/>
    <col min="5" max="5" width="2.85546875" style="16" customWidth="1"/>
    <col min="6" max="7" width="2.85546875" style="16"/>
    <col min="8" max="11" width="2.85546875" style="16" customWidth="1"/>
    <col min="12" max="14" width="2.85546875" style="16"/>
    <col min="15" max="15" width="2.85546875" style="16" customWidth="1"/>
    <col min="16" max="27" width="2.85546875" style="16"/>
    <col min="28" max="28" width="2.85546875" style="16" customWidth="1"/>
    <col min="29" max="38" width="2.85546875" style="16"/>
    <col min="39" max="39" width="2.85546875" style="16" customWidth="1"/>
    <col min="40" max="16384" width="2.85546875" style="16"/>
  </cols>
  <sheetData>
    <row r="1" spans="1:45" ht="10.5" customHeight="1" x14ac:dyDescent="0.15"/>
    <row r="2" spans="1:45" s="24" customFormat="1" ht="18.75" customHeight="1" x14ac:dyDescent="0.15">
      <c r="B2" s="142" t="s">
        <v>146</v>
      </c>
      <c r="C2" s="143"/>
      <c r="D2" s="144"/>
      <c r="F2" s="42" t="s">
        <v>143</v>
      </c>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1:45" s="24" customFormat="1" ht="18.75" customHeight="1" x14ac:dyDescent="0.15">
      <c r="B3" s="44"/>
      <c r="C3" s="44"/>
      <c r="D3" s="44"/>
      <c r="F3" s="42" t="s">
        <v>164</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row>
    <row r="4" spans="1:45" ht="10.5" customHeight="1" x14ac:dyDescent="0.15"/>
    <row r="5" spans="1:45" ht="18.75" customHeight="1" x14ac:dyDescent="0.15">
      <c r="F5" s="158"/>
      <c r="G5" s="159"/>
      <c r="H5" s="160"/>
      <c r="J5" s="16" t="str">
        <f>IF(ISBLANK(F5),"",IF(F5=1,H7,IF(F5=2,N7,"1または2の数字を入力してください")))</f>
        <v/>
      </c>
      <c r="O5" s="43"/>
      <c r="AL5" s="20"/>
    </row>
    <row r="6" spans="1:45" ht="10.5" customHeight="1" x14ac:dyDescent="0.15">
      <c r="AL6" s="20"/>
    </row>
    <row r="7" spans="1:45" ht="18.75" customHeight="1" x14ac:dyDescent="0.15">
      <c r="F7" s="39">
        <v>1</v>
      </c>
      <c r="G7" s="90"/>
      <c r="H7" s="90" t="s">
        <v>119</v>
      </c>
      <c r="I7" s="90"/>
      <c r="J7" s="90"/>
      <c r="K7" s="91"/>
      <c r="L7" s="39">
        <v>2</v>
      </c>
      <c r="M7" s="90"/>
      <c r="N7" s="90" t="s">
        <v>120</v>
      </c>
      <c r="O7" s="90"/>
      <c r="P7" s="90"/>
      <c r="Q7" s="91"/>
      <c r="AL7" s="20"/>
    </row>
    <row r="8" spans="1:45" ht="15" customHeight="1" x14ac:dyDescent="0.15">
      <c r="H8" s="16" t="s">
        <v>121</v>
      </c>
    </row>
    <row r="9" spans="1:45" ht="18.75" customHeight="1" x14ac:dyDescent="0.15">
      <c r="F9" s="16" t="s">
        <v>122</v>
      </c>
      <c r="J9" s="49"/>
      <c r="K9" s="49"/>
      <c r="L9" s="49"/>
      <c r="M9" s="49"/>
      <c r="N9" s="49"/>
      <c r="O9" s="49"/>
      <c r="P9" s="49"/>
      <c r="Q9" s="49"/>
      <c r="R9" s="49"/>
      <c r="S9" s="49"/>
      <c r="T9" s="49"/>
      <c r="U9" s="49"/>
      <c r="V9" s="49"/>
      <c r="W9" s="49"/>
      <c r="X9" s="49"/>
      <c r="Y9" s="49"/>
      <c r="Z9" s="49"/>
      <c r="AA9" s="49"/>
      <c r="AB9" s="49"/>
      <c r="AC9" s="49"/>
      <c r="AD9" s="49"/>
      <c r="AE9" s="49"/>
      <c r="AF9" s="49"/>
    </row>
    <row r="10" spans="1:45" ht="19.5" customHeight="1" x14ac:dyDescent="0.15">
      <c r="F10" s="176"/>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8"/>
    </row>
    <row r="11" spans="1:45" ht="19.5" customHeight="1" x14ac:dyDescent="0.15">
      <c r="F11" s="182"/>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4"/>
    </row>
    <row r="12" spans="1:45" ht="10.5" customHeight="1" x14ac:dyDescent="0.15">
      <c r="A12" s="98"/>
      <c r="B12" s="98"/>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8"/>
      <c r="AL12" s="98"/>
    </row>
    <row r="13" spans="1:45" ht="10.5" customHeight="1" x14ac:dyDescent="0.15">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row r="14" spans="1:45" ht="19.5" customHeight="1" x14ac:dyDescent="0.15">
      <c r="B14" s="142" t="s">
        <v>148</v>
      </c>
      <c r="C14" s="143"/>
      <c r="D14" s="144"/>
      <c r="F14" s="101" t="s">
        <v>341</v>
      </c>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2"/>
      <c r="AE14" s="100"/>
      <c r="AF14" s="100"/>
      <c r="AG14" s="100"/>
      <c r="AH14" s="100"/>
      <c r="AI14" s="100"/>
      <c r="AJ14" s="100"/>
    </row>
    <row r="15" spans="1:45" ht="19.5" customHeight="1" x14ac:dyDescent="0.15">
      <c r="F15" s="101" t="s">
        <v>332</v>
      </c>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row>
    <row r="16" spans="1:45" ht="18.75" customHeight="1" x14ac:dyDescent="0.15">
      <c r="F16" s="158"/>
      <c r="G16" s="159"/>
      <c r="H16" s="160"/>
      <c r="I16" s="100"/>
      <c r="J16" s="16" t="str">
        <f>IF(ISBLANK(F16),"",IF(F16=1,H18,IF(F16=2,V18,IF(F16=3,H19,IF(F16=4,V19,IF(F16=5,H20,IF(F16=6,V20,"1から6の数字を入力してください")))))))</f>
        <v/>
      </c>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row>
    <row r="17" spans="1:38" ht="10.5" customHeight="1" x14ac:dyDescent="0.15">
      <c r="F17" s="100"/>
      <c r="G17" s="100"/>
      <c r="H17" s="100"/>
      <c r="I17" s="100"/>
      <c r="J17" s="100"/>
      <c r="K17" s="100"/>
      <c r="L17" s="100"/>
      <c r="M17" s="100"/>
      <c r="N17" s="100"/>
      <c r="O17" s="100"/>
      <c r="P17" s="100"/>
      <c r="Q17" s="100"/>
      <c r="R17" s="100"/>
      <c r="S17" s="100"/>
      <c r="T17" s="103"/>
      <c r="U17" s="103"/>
      <c r="V17" s="103"/>
      <c r="W17" s="103"/>
      <c r="X17" s="103"/>
      <c r="Y17" s="103"/>
      <c r="Z17" s="103"/>
      <c r="AA17" s="103"/>
      <c r="AB17" s="103"/>
      <c r="AC17" s="103"/>
      <c r="AD17" s="103"/>
      <c r="AE17" s="103"/>
      <c r="AF17" s="103"/>
      <c r="AG17" s="100"/>
      <c r="AH17" s="100"/>
      <c r="AI17" s="100"/>
      <c r="AJ17" s="100"/>
    </row>
    <row r="18" spans="1:38" s="104" customFormat="1" ht="18.75" customHeight="1" x14ac:dyDescent="0.15">
      <c r="F18" s="92" ph="1">
        <v>1</v>
      </c>
      <c r="G18" s="93" ph="1"/>
      <c r="H18" s="95" t="s">
        <v>333</v>
      </c>
      <c r="I18" s="95"/>
      <c r="J18" s="95"/>
      <c r="K18" s="95"/>
      <c r="L18" s="95"/>
      <c r="M18" s="95"/>
      <c r="N18" s="95"/>
      <c r="O18" s="95"/>
      <c r="P18" s="95"/>
      <c r="Q18" s="95"/>
      <c r="R18" s="95"/>
      <c r="S18" s="96"/>
      <c r="T18" s="94" ph="1">
        <v>2</v>
      </c>
      <c r="U18" s="97"/>
      <c r="V18" s="95" t="s">
        <v>334</v>
      </c>
      <c r="W18" s="95"/>
      <c r="X18" s="95"/>
      <c r="Y18" s="95"/>
      <c r="Z18" s="95"/>
      <c r="AA18" s="95"/>
      <c r="AB18" s="95"/>
      <c r="AC18" s="95"/>
      <c r="AD18" s="95"/>
      <c r="AE18" s="95"/>
      <c r="AF18" s="95"/>
      <c r="AG18" s="95"/>
      <c r="AH18" s="96"/>
      <c r="AI18" s="105"/>
      <c r="AJ18" s="106"/>
      <c r="AK18" s="106"/>
      <c r="AL18" s="106"/>
    </row>
    <row r="19" spans="1:38" ht="18.75" customHeight="1" x14ac:dyDescent="0.15">
      <c r="C19" s="20"/>
      <c r="D19" s="20"/>
      <c r="F19" s="39">
        <v>3</v>
      </c>
      <c r="G19" s="107"/>
      <c r="H19" s="108" t="s">
        <v>335</v>
      </c>
      <c r="I19" s="108"/>
      <c r="J19" s="108"/>
      <c r="K19" s="108"/>
      <c r="L19" s="108"/>
      <c r="M19" s="108"/>
      <c r="N19" s="108"/>
      <c r="O19" s="108"/>
      <c r="P19" s="108"/>
      <c r="Q19" s="108"/>
      <c r="R19" s="108"/>
      <c r="S19" s="109"/>
      <c r="T19" s="110">
        <v>4</v>
      </c>
      <c r="U19" s="102"/>
      <c r="V19" s="111" t="s">
        <v>336</v>
      </c>
      <c r="W19" s="111"/>
      <c r="X19" s="111"/>
      <c r="Y19" s="111"/>
      <c r="Z19" s="111"/>
      <c r="AA19" s="111"/>
      <c r="AB19" s="111"/>
      <c r="AC19" s="111"/>
      <c r="AD19" s="111"/>
      <c r="AE19" s="111"/>
      <c r="AF19" s="111"/>
      <c r="AG19" s="111"/>
      <c r="AH19" s="112"/>
      <c r="AI19" s="100"/>
      <c r="AJ19" s="100"/>
    </row>
    <row r="20" spans="1:38" ht="18.75" customHeight="1" x14ac:dyDescent="0.15">
      <c r="A20" s="20"/>
      <c r="B20" s="20"/>
      <c r="C20" s="20"/>
      <c r="D20" s="20"/>
      <c r="E20" s="113"/>
      <c r="F20" s="89">
        <v>5</v>
      </c>
      <c r="G20" s="86"/>
      <c r="H20" s="114" t="s">
        <v>337</v>
      </c>
      <c r="I20" s="114"/>
      <c r="J20" s="114"/>
      <c r="K20" s="114"/>
      <c r="L20" s="114"/>
      <c r="M20" s="114"/>
      <c r="N20" s="114"/>
      <c r="O20" s="114"/>
      <c r="P20" s="114"/>
      <c r="Q20" s="114"/>
      <c r="R20" s="114"/>
      <c r="S20" s="115"/>
      <c r="T20" s="89">
        <v>6</v>
      </c>
      <c r="U20" s="86"/>
      <c r="V20" s="114" t="s">
        <v>338</v>
      </c>
      <c r="W20" s="114"/>
      <c r="X20" s="114"/>
      <c r="Y20" s="114"/>
      <c r="Z20" s="114"/>
      <c r="AA20" s="114"/>
      <c r="AB20" s="114"/>
      <c r="AC20" s="114"/>
      <c r="AD20" s="114"/>
      <c r="AE20" s="114"/>
      <c r="AF20" s="114"/>
      <c r="AG20" s="114"/>
      <c r="AH20" s="115"/>
      <c r="AI20" s="20"/>
      <c r="AJ20" s="20"/>
      <c r="AK20" s="20"/>
      <c r="AL20" s="20"/>
    </row>
    <row r="21" spans="1:38" ht="18.75" customHeight="1" x14ac:dyDescent="0.15">
      <c r="A21" s="20"/>
      <c r="B21" s="20"/>
      <c r="C21" s="20"/>
      <c r="D21" s="83"/>
      <c r="E21" s="83"/>
      <c r="F21" s="116" t="s">
        <v>339</v>
      </c>
      <c r="G21" s="117"/>
      <c r="H21" s="117"/>
      <c r="I21" s="117"/>
      <c r="J21" s="117"/>
      <c r="K21" s="117"/>
      <c r="L21" s="117"/>
      <c r="M21" s="117"/>
      <c r="N21" s="117"/>
      <c r="O21" s="117"/>
      <c r="P21" s="117"/>
      <c r="Q21" s="117"/>
      <c r="R21" s="117"/>
      <c r="S21" s="117"/>
      <c r="T21" s="117"/>
      <c r="U21" s="118"/>
      <c r="V21" s="118"/>
      <c r="W21" s="118"/>
      <c r="X21" s="118"/>
      <c r="Y21" s="118"/>
      <c r="Z21" s="118"/>
      <c r="AA21" s="118"/>
      <c r="AB21" s="118"/>
      <c r="AC21" s="118"/>
      <c r="AD21" s="118"/>
      <c r="AE21" s="118"/>
      <c r="AF21" s="118"/>
      <c r="AG21" s="20"/>
      <c r="AH21" s="20"/>
      <c r="AI21" s="20"/>
      <c r="AJ21" s="20"/>
      <c r="AK21" s="20"/>
      <c r="AL21" s="20"/>
    </row>
    <row r="22" spans="1:38" ht="18.75" customHeight="1" x14ac:dyDescent="0.15">
      <c r="A22" s="20"/>
      <c r="B22" s="20"/>
      <c r="C22" s="20"/>
      <c r="D22" s="111"/>
      <c r="E22" s="119"/>
      <c r="F22" s="176"/>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8"/>
      <c r="AK22" s="20"/>
      <c r="AL22" s="20"/>
    </row>
    <row r="23" spans="1:38" ht="18.75" customHeight="1" x14ac:dyDescent="0.15">
      <c r="A23" s="20"/>
      <c r="B23" s="20"/>
      <c r="C23" s="20"/>
      <c r="D23" s="120"/>
      <c r="E23" s="119"/>
      <c r="F23" s="182"/>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20"/>
      <c r="AL23" s="20"/>
    </row>
    <row r="24" spans="1:38" ht="10.5" customHeight="1"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row>
    <row r="25" spans="1:38" ht="10.5" customHeight="1"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s="24" customFormat="1" ht="18.75" customHeight="1" x14ac:dyDescent="0.15">
      <c r="B26" s="142" t="s">
        <v>340</v>
      </c>
      <c r="C26" s="143"/>
      <c r="D26" s="144"/>
      <c r="E26" s="133"/>
      <c r="F26" s="42" t="s">
        <v>82</v>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8" ht="10.5" customHeight="1" x14ac:dyDescent="0.15">
      <c r="C27" s="20"/>
      <c r="F27" s="88"/>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row>
    <row r="28" spans="1:38" ht="18.75" customHeight="1" x14ac:dyDescent="0.15">
      <c r="F28" s="228"/>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30"/>
    </row>
    <row r="29" spans="1:38" ht="18.75" customHeight="1" x14ac:dyDescent="0.15">
      <c r="F29" s="231"/>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3"/>
    </row>
    <row r="30" spans="1:38" ht="18.75" customHeight="1" x14ac:dyDescent="0.15">
      <c r="F30" s="234"/>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6"/>
    </row>
    <row r="31" spans="1:38" ht="10.5" customHeight="1" x14ac:dyDescent="0.15">
      <c r="A31" s="34"/>
      <c r="B31" s="34"/>
      <c r="C31" s="34"/>
      <c r="D31" s="34"/>
      <c r="E31" s="34"/>
      <c r="F31" s="34"/>
      <c r="G31" s="34"/>
      <c r="H31" s="34"/>
      <c r="I31" s="34"/>
      <c r="J31" s="34"/>
      <c r="K31" s="35"/>
      <c r="L31" s="35"/>
      <c r="M31" s="35"/>
      <c r="N31" s="35"/>
      <c r="O31" s="36"/>
      <c r="P31" s="35"/>
      <c r="Q31" s="35"/>
      <c r="R31" s="35"/>
      <c r="S31" s="35"/>
      <c r="T31" s="37"/>
      <c r="U31" s="35"/>
      <c r="V31" s="35"/>
      <c r="W31" s="35"/>
      <c r="X31" s="35"/>
      <c r="Y31" s="34"/>
      <c r="Z31" s="34"/>
      <c r="AA31" s="34"/>
      <c r="AB31" s="34"/>
      <c r="AC31" s="34"/>
      <c r="AD31" s="34"/>
      <c r="AE31" s="34"/>
      <c r="AF31" s="34"/>
      <c r="AG31" s="34"/>
      <c r="AH31" s="34"/>
      <c r="AI31" s="34"/>
      <c r="AJ31" s="34"/>
      <c r="AK31" s="34"/>
      <c r="AL31" s="34"/>
    </row>
    <row r="32" spans="1:38" ht="10.5" customHeight="1" x14ac:dyDescent="0.15">
      <c r="AL32" s="20"/>
    </row>
    <row r="33" spans="3:39" ht="18.75" customHeight="1" x14ac:dyDescent="0.15">
      <c r="AJ33" s="41" t="s">
        <v>104</v>
      </c>
      <c r="AL33" s="20"/>
    </row>
    <row r="34" spans="3:39" ht="9" customHeight="1" x14ac:dyDescent="0.15">
      <c r="C34" s="121"/>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3"/>
    </row>
    <row r="35" spans="3:39" ht="18.75" customHeight="1" x14ac:dyDescent="0.15">
      <c r="C35" s="124" t="s">
        <v>113</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25"/>
    </row>
    <row r="36" spans="3:39" ht="10.5" customHeight="1" x14ac:dyDescent="0.15">
      <c r="C36" s="126"/>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25"/>
    </row>
    <row r="37" spans="3:39" ht="18.75" customHeight="1" x14ac:dyDescent="0.15">
      <c r="C37" s="126"/>
      <c r="D37" s="127" t="s">
        <v>107</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25"/>
    </row>
    <row r="38" spans="3:39" ht="18.75" customHeight="1" x14ac:dyDescent="0.15">
      <c r="C38" s="126"/>
      <c r="D38" s="20"/>
      <c r="F38" s="87" t="s">
        <v>114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20"/>
      <c r="AJ38" s="125"/>
    </row>
    <row r="39" spans="3:39" ht="18.75" customHeight="1" x14ac:dyDescent="0.15">
      <c r="C39" s="126"/>
      <c r="D39" s="20"/>
      <c r="F39" s="87" t="s">
        <v>88</v>
      </c>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20"/>
      <c r="AJ39" s="125"/>
    </row>
    <row r="40" spans="3:39" ht="15" customHeight="1" x14ac:dyDescent="0.15">
      <c r="C40" s="126"/>
      <c r="D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20"/>
      <c r="AJ40" s="125"/>
    </row>
    <row r="41" spans="3:39" ht="18.75" customHeight="1" x14ac:dyDescent="0.15">
      <c r="C41" s="126"/>
      <c r="D41" s="20"/>
      <c r="H41" s="20" t="s">
        <v>83</v>
      </c>
      <c r="I41" s="20"/>
      <c r="J41" s="20"/>
      <c r="K41" s="20"/>
      <c r="L41" s="20"/>
      <c r="M41" s="20"/>
      <c r="N41" s="128" t="s">
        <v>84</v>
      </c>
      <c r="O41" s="20"/>
      <c r="P41" s="20"/>
      <c r="Q41" s="20"/>
      <c r="R41" s="20"/>
      <c r="S41" s="20"/>
      <c r="T41" s="20"/>
      <c r="U41" s="20"/>
      <c r="V41" s="20"/>
      <c r="W41" s="20"/>
      <c r="X41" s="20"/>
      <c r="Y41" s="20"/>
      <c r="Z41" s="20"/>
      <c r="AA41" s="20"/>
      <c r="AB41" s="20"/>
      <c r="AC41" s="20"/>
      <c r="AD41" s="20"/>
      <c r="AE41" s="20"/>
      <c r="AF41" s="20"/>
      <c r="AG41" s="20"/>
      <c r="AH41" s="20"/>
      <c r="AI41" s="20"/>
      <c r="AJ41" s="125"/>
      <c r="AM41" s="20"/>
    </row>
    <row r="42" spans="3:39" ht="8.25" customHeight="1" x14ac:dyDescent="0.15">
      <c r="C42" s="126"/>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5"/>
    </row>
    <row r="43" spans="3:39" ht="8.25" customHeight="1" x14ac:dyDescent="0.15">
      <c r="C43" s="126"/>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5"/>
    </row>
    <row r="44" spans="3:39" ht="18.75" customHeight="1" x14ac:dyDescent="0.15">
      <c r="C44" s="126"/>
      <c r="D44" s="127" t="s">
        <v>108</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125"/>
    </row>
    <row r="45" spans="3:39" ht="18.75" customHeight="1" x14ac:dyDescent="0.15">
      <c r="C45" s="126"/>
      <c r="D45" s="20"/>
      <c r="F45" s="87" t="s">
        <v>115</v>
      </c>
      <c r="G45" s="87"/>
      <c r="H45" s="87"/>
      <c r="I45" s="87"/>
      <c r="J45" s="87"/>
      <c r="K45" s="87"/>
      <c r="L45" s="87"/>
      <c r="M45" s="87"/>
      <c r="N45" s="87"/>
      <c r="O45" s="87"/>
      <c r="P45" s="87"/>
      <c r="Q45" s="87"/>
      <c r="R45" s="87"/>
      <c r="S45" s="87"/>
      <c r="T45" s="87"/>
      <c r="U45" s="87"/>
      <c r="V45" s="87"/>
      <c r="W45" s="87"/>
      <c r="X45" s="87"/>
      <c r="Y45" s="87"/>
      <c r="Z45" s="87"/>
      <c r="AA45" s="87"/>
      <c r="AB45" s="87"/>
      <c r="AC45" s="87"/>
      <c r="AD45" s="20"/>
      <c r="AE45" s="20"/>
      <c r="AF45" s="20"/>
      <c r="AG45" s="20"/>
      <c r="AH45" s="20"/>
      <c r="AI45" s="20"/>
      <c r="AJ45" s="125"/>
    </row>
    <row r="46" spans="3:39" ht="18.75" customHeight="1" x14ac:dyDescent="0.15">
      <c r="C46" s="126"/>
      <c r="D46" s="20"/>
      <c r="F46" s="87" t="s">
        <v>105</v>
      </c>
      <c r="G46" s="87"/>
      <c r="H46" s="87"/>
      <c r="I46" s="87"/>
      <c r="J46" s="87"/>
      <c r="K46" s="87"/>
      <c r="L46" s="87"/>
      <c r="M46" s="87"/>
      <c r="N46" s="87"/>
      <c r="O46" s="87"/>
      <c r="P46" s="87"/>
      <c r="Q46" s="87"/>
      <c r="R46" s="87"/>
      <c r="S46" s="87"/>
      <c r="T46" s="87"/>
      <c r="U46" s="87"/>
      <c r="V46" s="87"/>
      <c r="W46" s="87"/>
      <c r="X46" s="87"/>
      <c r="Y46" s="87"/>
      <c r="Z46" s="87"/>
      <c r="AA46" s="87"/>
      <c r="AB46" s="87"/>
      <c r="AC46" s="87"/>
      <c r="AD46" s="20"/>
      <c r="AE46" s="20"/>
      <c r="AF46" s="20"/>
      <c r="AG46" s="20"/>
      <c r="AH46" s="20"/>
      <c r="AI46" s="20"/>
      <c r="AJ46" s="125"/>
    </row>
    <row r="47" spans="3:39" ht="18.75" customHeight="1" x14ac:dyDescent="0.15">
      <c r="C47" s="126"/>
      <c r="D47" s="20"/>
      <c r="F47" s="87" t="s">
        <v>106</v>
      </c>
      <c r="G47" s="87"/>
      <c r="H47" s="87"/>
      <c r="I47" s="87"/>
      <c r="J47" s="87"/>
      <c r="K47" s="87"/>
      <c r="L47" s="87"/>
      <c r="M47" s="87"/>
      <c r="N47" s="87"/>
      <c r="O47" s="87"/>
      <c r="P47" s="87"/>
      <c r="Q47" s="87"/>
      <c r="R47" s="87"/>
      <c r="S47" s="87"/>
      <c r="T47" s="87"/>
      <c r="U47" s="87"/>
      <c r="V47" s="87"/>
      <c r="W47" s="87"/>
      <c r="X47" s="87"/>
      <c r="Y47" s="87"/>
      <c r="Z47" s="87"/>
      <c r="AA47" s="87"/>
      <c r="AB47" s="87"/>
      <c r="AC47" s="87"/>
      <c r="AD47" s="20"/>
      <c r="AE47" s="20"/>
      <c r="AF47" s="20"/>
      <c r="AG47" s="20"/>
      <c r="AH47" s="20"/>
      <c r="AI47" s="20"/>
      <c r="AJ47" s="125"/>
    </row>
    <row r="48" spans="3:39" ht="15" customHeight="1" x14ac:dyDescent="0.15">
      <c r="C48" s="126"/>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125"/>
    </row>
    <row r="49" spans="3:39" ht="18.75" customHeight="1" x14ac:dyDescent="0.15">
      <c r="C49" s="126"/>
      <c r="H49" s="20" t="s">
        <v>85</v>
      </c>
      <c r="I49" s="20"/>
      <c r="J49" s="20"/>
      <c r="K49" s="20"/>
      <c r="L49" s="20"/>
      <c r="M49" s="128" t="s">
        <v>109</v>
      </c>
      <c r="N49" s="20"/>
      <c r="O49" s="20"/>
      <c r="P49" s="20"/>
      <c r="Q49" s="20"/>
      <c r="R49" s="20"/>
      <c r="S49" s="20"/>
      <c r="T49" s="20"/>
      <c r="U49" s="20"/>
      <c r="V49" s="20"/>
      <c r="W49" s="20"/>
      <c r="X49" s="20"/>
      <c r="Y49" s="20"/>
      <c r="Z49" s="20"/>
      <c r="AA49" s="20"/>
      <c r="AB49" s="20"/>
      <c r="AC49" s="20"/>
      <c r="AD49" s="20"/>
      <c r="AE49" s="20"/>
      <c r="AF49" s="20"/>
      <c r="AG49" s="20"/>
      <c r="AH49" s="20"/>
      <c r="AI49" s="20"/>
      <c r="AJ49" s="125"/>
      <c r="AM49" s="20"/>
    </row>
    <row r="50" spans="3:39" ht="9.75" customHeight="1" x14ac:dyDescent="0.15">
      <c r="C50" s="129"/>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1"/>
    </row>
    <row r="51" spans="3:39" ht="9.75" customHeight="1" x14ac:dyDescent="0.15">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row>
    <row r="52" spans="3:39" ht="18.75" customHeight="1" x14ac:dyDescent="0.15">
      <c r="U52" s="88"/>
      <c r="AD52" s="15"/>
      <c r="AE52" s="15"/>
      <c r="AF52" s="15"/>
      <c r="AG52" s="15"/>
      <c r="AH52" s="15"/>
      <c r="AI52" s="15"/>
      <c r="AJ52" s="15"/>
      <c r="AK52" s="15"/>
      <c r="AL52" s="15"/>
    </row>
    <row r="53" spans="3:39" ht="18.75" customHeight="1" x14ac:dyDescent="0.15">
      <c r="R53" s="157" t="s">
        <v>130</v>
      </c>
      <c r="S53" s="157"/>
      <c r="T53" s="157"/>
      <c r="AG53" s="156" t="str">
        <f>'P1'!AG45</f>
        <v>0-</v>
      </c>
      <c r="AH53" s="156"/>
      <c r="AI53" s="156"/>
      <c r="AJ53" s="156"/>
      <c r="AK53" s="156"/>
      <c r="AL53" s="156"/>
      <c r="AM53" s="132"/>
    </row>
  </sheetData>
  <sheetProtection algorithmName="SHA-512" hashValue="RI2Duz1ULtDfhIoG/fH5gxViiZHAdYQ7iKta2bfI9fN31UEpoKGwjMKisLisNTi9b3IGIJQ/GVJV89MYOjMzxg==" saltValue="NGjw+5EGq1Y5Y9weRba6fA==" spinCount="100000" sheet="1" selectLockedCells="1"/>
  <mergeCells count="10">
    <mergeCell ref="B2:D2"/>
    <mergeCell ref="F5:H5"/>
    <mergeCell ref="F10:AJ11"/>
    <mergeCell ref="AG53:AL53"/>
    <mergeCell ref="B14:D14"/>
    <mergeCell ref="F22:AJ23"/>
    <mergeCell ref="F16:H16"/>
    <mergeCell ref="R53:T53"/>
    <mergeCell ref="F28:AJ30"/>
    <mergeCell ref="B26:D26"/>
  </mergeCells>
  <phoneticPr fontId="1"/>
  <dataValidations count="3">
    <dataValidation type="whole" imeMode="off" allowBlank="1" showInputMessage="1" showErrorMessage="1" sqref="F5:H5">
      <formula1>1</formula1>
      <formula2>2</formula2>
    </dataValidation>
    <dataValidation imeMode="on" allowBlank="1" showInputMessage="1" showErrorMessage="1" sqref="F10:H15 F17:H17 AI19:AJ19 H19 T19:V19 F28:AJ30 I10:I17 K10:AJ17 J10:J15 J17 F22:AJ23"/>
    <dataValidation type="whole" imeMode="off" allowBlank="1" showInputMessage="1" showErrorMessage="1" sqref="F16:H16">
      <formula1>1</formula1>
      <formula2>6</formula2>
    </dataValidation>
  </dataValidations>
  <pageMargins left="0.19685039370078741" right="0.19685039370078741" top="0.59055118110236227" bottom="0.19685039370078741" header="0" footer="0"/>
  <pageSetup paperSize="9" orientation="portrait" r:id="rId1"/>
  <headerFooter>
    <oddHeader>&amp;L（事業所実態調査）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3"/>
  <sheetViews>
    <sheetView showGridLines="0" showZeros="0" zoomScale="110" zoomScaleNormal="110" zoomScaleSheetLayoutView="100" workbookViewId="0">
      <selection activeCell="A9" sqref="A9:C16"/>
    </sheetView>
  </sheetViews>
  <sheetFormatPr defaultColWidth="2.85546875" defaultRowHeight="12" x14ac:dyDescent="0.15"/>
  <cols>
    <col min="1" max="4" width="2.85546875" style="4"/>
    <col min="5" max="5" width="2.85546875" style="4" customWidth="1"/>
    <col min="6" max="16384" width="2.85546875" style="4"/>
  </cols>
  <sheetData>
    <row r="1" spans="1:55" x14ac:dyDescent="0.15">
      <c r="A1" s="256" t="s">
        <v>90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row>
    <row r="2" spans="1:55" x14ac:dyDescent="0.15">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row>
    <row r="3" spans="1:55" ht="13.5" customHeight="1" x14ac:dyDescent="0.15">
      <c r="A3" s="250" t="s">
        <v>0</v>
      </c>
      <c r="B3" s="257"/>
      <c r="C3" s="251"/>
      <c r="D3" s="237">
        <f>'P1'!J9</f>
        <v>0</v>
      </c>
      <c r="E3" s="237"/>
      <c r="F3" s="237"/>
      <c r="G3" s="237"/>
      <c r="H3" s="237"/>
      <c r="I3" s="237"/>
      <c r="J3" s="237"/>
      <c r="K3" s="237"/>
      <c r="L3" s="237"/>
      <c r="M3" s="237"/>
      <c r="N3" s="237"/>
      <c r="O3" s="237"/>
      <c r="P3" s="237"/>
      <c r="Q3" s="237"/>
      <c r="R3" s="237"/>
      <c r="S3" s="237"/>
      <c r="T3" s="237"/>
      <c r="U3" s="237"/>
      <c r="V3" s="237"/>
      <c r="W3" s="237"/>
      <c r="X3" s="237"/>
      <c r="Y3" s="237"/>
      <c r="Z3" s="237"/>
      <c r="AB3" s="244" t="s">
        <v>15</v>
      </c>
      <c r="AC3" s="244"/>
      <c r="AD3" s="244"/>
      <c r="AE3" s="244">
        <f>'P1'!Q38</f>
        <v>0</v>
      </c>
      <c r="AF3" s="244"/>
      <c r="AG3" s="244">
        <f>'P1'!V38</f>
        <v>0</v>
      </c>
      <c r="AH3" s="244"/>
      <c r="AI3" s="244">
        <f>'P1'!AA38</f>
        <v>0</v>
      </c>
      <c r="AJ3" s="244"/>
      <c r="AK3" s="244">
        <f>'P1'!AF38</f>
        <v>0</v>
      </c>
      <c r="AL3" s="244"/>
    </row>
    <row r="4" spans="1:55" ht="13.5" customHeight="1" x14ac:dyDescent="0.15">
      <c r="A4" s="252"/>
      <c r="B4" s="258"/>
      <c r="C4" s="253"/>
      <c r="D4" s="237">
        <f>'P1'!J11</f>
        <v>0</v>
      </c>
      <c r="E4" s="237"/>
      <c r="F4" s="237"/>
      <c r="G4" s="237"/>
      <c r="H4" s="237"/>
      <c r="I4" s="237"/>
      <c r="J4" s="237"/>
      <c r="K4" s="237"/>
      <c r="L4" s="237"/>
      <c r="M4" s="237"/>
      <c r="N4" s="237"/>
      <c r="O4" s="237"/>
      <c r="P4" s="237"/>
      <c r="Q4" s="237"/>
      <c r="R4" s="237"/>
      <c r="S4" s="237"/>
      <c r="T4" s="237"/>
      <c r="U4" s="237"/>
      <c r="V4" s="237"/>
      <c r="W4" s="237"/>
      <c r="X4" s="237"/>
      <c r="Y4" s="237"/>
      <c r="Z4" s="237"/>
      <c r="AB4" s="244"/>
      <c r="AC4" s="244"/>
      <c r="AD4" s="244"/>
      <c r="AE4" s="244">
        <f>'P1'!Q39</f>
        <v>0</v>
      </c>
      <c r="AF4" s="244"/>
      <c r="AG4" s="244">
        <f>'P1'!V39</f>
        <v>0</v>
      </c>
      <c r="AH4" s="244"/>
      <c r="AI4" s="244">
        <f>'P1'!AA39</f>
        <v>0</v>
      </c>
      <c r="AJ4" s="244"/>
      <c r="AK4" s="244">
        <f>'P1'!AF39</f>
        <v>0</v>
      </c>
      <c r="AL4" s="244"/>
    </row>
    <row r="5" spans="1:55" ht="13.5" customHeight="1" x14ac:dyDescent="0.15">
      <c r="A5" s="252"/>
      <c r="B5" s="258"/>
      <c r="C5" s="253"/>
      <c r="D5" s="238">
        <f>'P1'!S13</f>
        <v>0</v>
      </c>
      <c r="E5" s="239"/>
      <c r="F5" s="239"/>
      <c r="G5" s="239"/>
      <c r="H5" s="239"/>
      <c r="I5" s="239"/>
      <c r="J5" s="239"/>
      <c r="K5" s="239"/>
      <c r="L5" s="239"/>
      <c r="M5" s="239"/>
      <c r="N5" s="239"/>
      <c r="O5" s="239"/>
      <c r="P5" s="239"/>
      <c r="Q5" s="239"/>
      <c r="R5" s="239"/>
      <c r="S5" s="239"/>
      <c r="T5" s="239"/>
      <c r="U5" s="239"/>
      <c r="V5" s="239"/>
      <c r="W5" s="239"/>
      <c r="X5" s="239"/>
      <c r="Y5" s="239"/>
      <c r="Z5" s="240"/>
      <c r="AB5" s="244"/>
      <c r="AC5" s="244"/>
      <c r="AD5" s="244"/>
      <c r="AE5" s="244">
        <f>'P1'!Q40</f>
        <v>0</v>
      </c>
      <c r="AF5" s="244"/>
      <c r="AG5" s="244">
        <f>'P1'!V40</f>
        <v>0</v>
      </c>
      <c r="AH5" s="244"/>
      <c r="AI5" s="244">
        <f>'P1'!AA40</f>
        <v>0</v>
      </c>
      <c r="AJ5" s="244"/>
      <c r="AK5" s="244">
        <f>'P1'!AF40</f>
        <v>0</v>
      </c>
      <c r="AL5" s="244"/>
    </row>
    <row r="6" spans="1:55" ht="13.5" customHeight="1" x14ac:dyDescent="0.15">
      <c r="A6" s="254"/>
      <c r="B6" s="259"/>
      <c r="C6" s="255"/>
      <c r="D6" s="241" t="str">
        <f>'P1'!K13 &amp; "-" &amp; 'P1'!N13</f>
        <v>-</v>
      </c>
      <c r="E6" s="242"/>
      <c r="F6" s="242"/>
      <c r="G6" s="242"/>
      <c r="H6" s="242"/>
      <c r="I6" s="243"/>
      <c r="J6" s="244" t="str">
        <f>'P1'!J15 &amp; "(   " &amp; 'P1'!O15 &amp; "   )" &amp; 'P1'!T15</f>
        <v>(      )</v>
      </c>
      <c r="K6" s="244"/>
      <c r="L6" s="244"/>
      <c r="M6" s="244"/>
      <c r="N6" s="244"/>
      <c r="O6" s="244"/>
      <c r="P6" s="244"/>
      <c r="Q6" s="244"/>
      <c r="R6" s="244"/>
      <c r="S6" s="244"/>
      <c r="T6" s="5"/>
      <c r="U6" s="5"/>
      <c r="V6" s="5"/>
      <c r="W6" s="5"/>
      <c r="X6" s="5"/>
      <c r="AB6" s="244"/>
      <c r="AC6" s="244"/>
      <c r="AD6" s="244"/>
      <c r="AE6" s="244">
        <f>'P1'!Q41</f>
        <v>0</v>
      </c>
      <c r="AF6" s="244"/>
      <c r="AG6" s="244">
        <f>'P1'!V41</f>
        <v>0</v>
      </c>
      <c r="AH6" s="244"/>
      <c r="AI6" s="244">
        <f>'P1'!AA41</f>
        <v>0</v>
      </c>
      <c r="AJ6" s="244"/>
      <c r="AK6" s="244">
        <f>'P1'!AF41</f>
        <v>0</v>
      </c>
      <c r="AL6" s="244"/>
    </row>
    <row r="7" spans="1:55" ht="13.5" customHeight="1" x14ac:dyDescent="0.15">
      <c r="A7" s="244" t="s">
        <v>6</v>
      </c>
      <c r="B7" s="244"/>
      <c r="C7" s="244"/>
      <c r="D7" s="260">
        <f>'P1'!K22</f>
        <v>0</v>
      </c>
      <c r="E7" s="260"/>
      <c r="F7" s="238">
        <f>'P1'!Y31</f>
        <v>0</v>
      </c>
      <c r="G7" s="239"/>
      <c r="H7" s="239"/>
      <c r="I7" s="239"/>
      <c r="J7" s="239"/>
      <c r="K7" s="239"/>
      <c r="L7" s="239"/>
      <c r="M7" s="239"/>
      <c r="N7" s="239"/>
      <c r="O7" s="239"/>
      <c r="P7" s="239"/>
      <c r="Q7" s="239"/>
      <c r="R7" s="239"/>
      <c r="S7" s="239"/>
      <c r="T7" s="239"/>
      <c r="U7" s="239"/>
      <c r="V7" s="239"/>
      <c r="W7" s="240"/>
      <c r="AB7" s="244"/>
      <c r="AC7" s="244"/>
      <c r="AD7" s="244"/>
      <c r="AE7" s="244">
        <f>'P1'!Q42</f>
        <v>0</v>
      </c>
      <c r="AF7" s="244"/>
      <c r="AG7" s="244">
        <f>'P1'!V42</f>
        <v>0</v>
      </c>
      <c r="AH7" s="244"/>
      <c r="AI7" s="244">
        <f>'P1'!AA42</f>
        <v>0</v>
      </c>
      <c r="AJ7" s="244"/>
      <c r="AK7" s="244">
        <f>'P1'!AF42</f>
        <v>0</v>
      </c>
      <c r="AL7" s="244"/>
      <c r="AR7" s="6"/>
    </row>
    <row r="8" spans="1:55" ht="13.5" customHeight="1" x14ac:dyDescent="0.15">
      <c r="A8" s="244" t="s">
        <v>23</v>
      </c>
      <c r="B8" s="244"/>
      <c r="C8" s="244"/>
      <c r="D8" s="246">
        <f>'P2'!F5</f>
        <v>0</v>
      </c>
      <c r="E8" s="246"/>
      <c r="AR8" s="6"/>
      <c r="AS8" s="5"/>
      <c r="AT8" s="5"/>
      <c r="AU8" s="5"/>
      <c r="AV8" s="5"/>
      <c r="AW8" s="5"/>
      <c r="AX8" s="5"/>
      <c r="AY8" s="5"/>
      <c r="AZ8" s="5"/>
      <c r="BA8" s="5"/>
      <c r="BB8" s="5"/>
      <c r="BC8" s="5"/>
    </row>
    <row r="9" spans="1:55" ht="13.5" customHeight="1" x14ac:dyDescent="0.15">
      <c r="A9" s="250" t="str">
        <f>IF('P2'!F5=2,'P2'!B15,IF('P2'!F5=4,'P2'!B25,IF('P2'!F5=5,'P2'!B35,"該当なし")))</f>
        <v>該当なし</v>
      </c>
      <c r="B9" s="257"/>
      <c r="C9" s="257"/>
      <c r="D9" s="261" t="str">
        <f>IF('P2'!F5=2,'P2'!F17,IF('P2'!F5=4,'P2'!F27,IF('P2'!F5=5,'P2'!F37,"")))</f>
        <v/>
      </c>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3"/>
      <c r="AM9" s="7"/>
      <c r="AR9" s="6"/>
    </row>
    <row r="10" spans="1:55" ht="13.5" customHeight="1" x14ac:dyDescent="0.15">
      <c r="A10" s="252"/>
      <c r="B10" s="258"/>
      <c r="C10" s="258"/>
      <c r="D10" s="264"/>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6"/>
      <c r="AM10" s="7"/>
      <c r="AR10" s="6"/>
    </row>
    <row r="11" spans="1:55" ht="13.5" customHeight="1" x14ac:dyDescent="0.15">
      <c r="A11" s="252"/>
      <c r="B11" s="258"/>
      <c r="C11" s="258"/>
      <c r="D11" s="264"/>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6"/>
      <c r="AM11" s="7"/>
    </row>
    <row r="12" spans="1:55" ht="13.5" customHeight="1" x14ac:dyDescent="0.15">
      <c r="A12" s="252"/>
      <c r="B12" s="258"/>
      <c r="C12" s="258"/>
      <c r="D12" s="264"/>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6"/>
      <c r="AM12" s="7"/>
    </row>
    <row r="13" spans="1:55" ht="13.5" customHeight="1" x14ac:dyDescent="0.15">
      <c r="A13" s="252"/>
      <c r="B13" s="258"/>
      <c r="C13" s="258"/>
      <c r="D13" s="264"/>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6"/>
      <c r="AM13" s="7"/>
    </row>
    <row r="14" spans="1:55" ht="13.5" customHeight="1" x14ac:dyDescent="0.15">
      <c r="A14" s="252"/>
      <c r="B14" s="258"/>
      <c r="C14" s="258"/>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c r="AM14" s="7"/>
    </row>
    <row r="15" spans="1:55" ht="13.5" customHeight="1" x14ac:dyDescent="0.15">
      <c r="A15" s="252"/>
      <c r="B15" s="258"/>
      <c r="C15" s="258"/>
      <c r="D15" s="264"/>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c r="AM15" s="7"/>
    </row>
    <row r="16" spans="1:55" ht="13.5" customHeight="1" x14ac:dyDescent="0.15">
      <c r="A16" s="254"/>
      <c r="B16" s="259"/>
      <c r="C16" s="259"/>
      <c r="D16" s="267"/>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9"/>
      <c r="AM16" s="7"/>
    </row>
    <row r="17" spans="1:40" ht="13.5" customHeight="1" x14ac:dyDescent="0.15">
      <c r="A17" s="244" t="s">
        <v>33</v>
      </c>
      <c r="B17" s="244"/>
      <c r="C17" s="244"/>
      <c r="D17" s="260">
        <f>'P3'!F4</f>
        <v>0</v>
      </c>
      <c r="E17" s="260"/>
      <c r="F17" s="8"/>
      <c r="G17" s="8"/>
      <c r="H17" s="8"/>
      <c r="I17" s="8"/>
      <c r="J17" s="8"/>
      <c r="K17" s="8"/>
      <c r="L17" s="8"/>
      <c r="M17" s="8"/>
      <c r="N17" s="8"/>
      <c r="O17" s="8"/>
      <c r="P17" s="9"/>
      <c r="Q17" s="9"/>
      <c r="R17" s="9"/>
      <c r="S17" s="9"/>
      <c r="T17" s="9"/>
      <c r="U17" s="9"/>
      <c r="V17" s="9"/>
      <c r="W17" s="9"/>
      <c r="X17" s="9"/>
      <c r="Y17" s="9"/>
      <c r="Z17" s="9"/>
      <c r="AA17" s="9"/>
      <c r="AB17" s="9"/>
      <c r="AC17" s="9"/>
      <c r="AD17" s="9"/>
      <c r="AE17" s="9"/>
      <c r="AF17" s="9"/>
      <c r="AG17" s="9"/>
      <c r="AH17" s="9"/>
      <c r="AI17" s="9"/>
      <c r="AJ17" s="9"/>
      <c r="AK17" s="9"/>
      <c r="AL17" s="9"/>
      <c r="AM17" s="9"/>
    </row>
    <row r="18" spans="1:40" ht="13.5" customHeight="1" x14ac:dyDescent="0.15">
      <c r="A18" s="244" t="s">
        <v>34</v>
      </c>
      <c r="B18" s="244"/>
      <c r="C18" s="244"/>
      <c r="D18" s="260">
        <f>'P3'!I18</f>
        <v>0</v>
      </c>
      <c r="E18" s="260"/>
      <c r="F18" s="260">
        <f>'P3'!M18</f>
        <v>0</v>
      </c>
      <c r="G18" s="260"/>
      <c r="H18" s="260">
        <f>'P3'!Q18</f>
        <v>0</v>
      </c>
      <c r="I18" s="260"/>
      <c r="J18" s="260">
        <f>'P3'!U18</f>
        <v>0</v>
      </c>
      <c r="K18" s="260"/>
      <c r="L18" s="260">
        <f>'P3'!Y18</f>
        <v>0</v>
      </c>
      <c r="M18" s="260"/>
      <c r="N18" s="260">
        <f>'P3'!AC18</f>
        <v>0</v>
      </c>
      <c r="O18" s="260"/>
      <c r="T18" s="244" t="s">
        <v>145</v>
      </c>
      <c r="U18" s="244"/>
      <c r="V18" s="244"/>
      <c r="W18" s="244">
        <f>'P4'!I8</f>
        <v>0</v>
      </c>
      <c r="X18" s="244"/>
      <c r="Y18" s="244">
        <f>'P4'!M8</f>
        <v>0</v>
      </c>
      <c r="Z18" s="244"/>
      <c r="AA18" s="244">
        <f>'P4'!Q8</f>
        <v>0</v>
      </c>
      <c r="AB18" s="244"/>
      <c r="AC18" s="244">
        <f>'P4'!U8</f>
        <v>0</v>
      </c>
      <c r="AD18" s="244"/>
      <c r="AE18" s="244">
        <f>'P4'!Y8</f>
        <v>0</v>
      </c>
      <c r="AF18" s="244"/>
      <c r="AG18" s="244">
        <f>'P4'!AC8</f>
        <v>0</v>
      </c>
      <c r="AH18" s="244"/>
      <c r="AM18" s="7"/>
      <c r="AN18" s="7"/>
    </row>
    <row r="19" spans="1:40" ht="13.5" customHeight="1" x14ac:dyDescent="0.15">
      <c r="A19" s="244"/>
      <c r="B19" s="244"/>
      <c r="C19" s="244"/>
      <c r="D19" s="244">
        <f>'P3'!I19</f>
        <v>0</v>
      </c>
      <c r="E19" s="244"/>
      <c r="F19" s="244">
        <f>'P3'!M19</f>
        <v>0</v>
      </c>
      <c r="G19" s="244"/>
      <c r="H19" s="244">
        <f>'P3'!Q19</f>
        <v>0</v>
      </c>
      <c r="I19" s="244"/>
      <c r="J19" s="244">
        <f>'P3'!U19</f>
        <v>0</v>
      </c>
      <c r="K19" s="244"/>
      <c r="L19" s="244">
        <f>'P3'!Y19</f>
        <v>0</v>
      </c>
      <c r="M19" s="244"/>
      <c r="N19" s="244">
        <f>'P3'!AC19</f>
        <v>0</v>
      </c>
      <c r="O19" s="244"/>
      <c r="T19" s="244"/>
      <c r="U19" s="244"/>
      <c r="V19" s="244"/>
      <c r="W19" s="244">
        <f>'P4'!I9</f>
        <v>0</v>
      </c>
      <c r="X19" s="244"/>
      <c r="Y19" s="244">
        <f>'P4'!M9</f>
        <v>0</v>
      </c>
      <c r="Z19" s="244"/>
      <c r="AA19" s="244">
        <f>'P4'!Q9</f>
        <v>0</v>
      </c>
      <c r="AB19" s="244"/>
      <c r="AC19" s="244">
        <f>'P4'!U9</f>
        <v>0</v>
      </c>
      <c r="AD19" s="244"/>
      <c r="AE19" s="244">
        <f>'P4'!Y9</f>
        <v>0</v>
      </c>
      <c r="AF19" s="244"/>
      <c r="AG19" s="244">
        <f>'P4'!AC9</f>
        <v>0</v>
      </c>
      <c r="AH19" s="244"/>
      <c r="AM19" s="7"/>
      <c r="AN19" s="7"/>
    </row>
    <row r="20" spans="1:40" ht="13.5" customHeight="1" x14ac:dyDescent="0.15">
      <c r="A20" s="244"/>
      <c r="B20" s="244"/>
      <c r="C20" s="244"/>
      <c r="D20" s="244">
        <f>'P3'!I20</f>
        <v>0</v>
      </c>
      <c r="E20" s="244"/>
      <c r="F20" s="244">
        <f>'P3'!M20</f>
        <v>0</v>
      </c>
      <c r="G20" s="244"/>
      <c r="H20" s="244">
        <f>'P3'!Q20</f>
        <v>0</v>
      </c>
      <c r="I20" s="244"/>
      <c r="J20" s="244">
        <f>'P3'!U20</f>
        <v>0</v>
      </c>
      <c r="K20" s="244"/>
      <c r="L20" s="244">
        <f>'P3'!Y20</f>
        <v>0</v>
      </c>
      <c r="M20" s="244"/>
      <c r="N20" s="244">
        <f>'P3'!AC20</f>
        <v>0</v>
      </c>
      <c r="O20" s="244"/>
      <c r="T20" s="244"/>
      <c r="U20" s="244"/>
      <c r="V20" s="244"/>
      <c r="W20" s="244">
        <f>'P4'!I10</f>
        <v>0</v>
      </c>
      <c r="X20" s="244"/>
      <c r="Y20" s="244">
        <f>'P4'!M10</f>
        <v>0</v>
      </c>
      <c r="Z20" s="244"/>
      <c r="AA20" s="244">
        <f>'P4'!Q10</f>
        <v>0</v>
      </c>
      <c r="AB20" s="244"/>
      <c r="AC20" s="244">
        <f>'P4'!U10</f>
        <v>0</v>
      </c>
      <c r="AD20" s="244"/>
      <c r="AE20" s="244">
        <f>'P4'!Y10</f>
        <v>0</v>
      </c>
      <c r="AF20" s="244"/>
      <c r="AG20" s="244">
        <f>'P4'!AC10</f>
        <v>0</v>
      </c>
      <c r="AH20" s="244"/>
      <c r="AM20" s="7"/>
      <c r="AN20" s="7"/>
    </row>
    <row r="21" spans="1:40" ht="13.5" customHeight="1" x14ac:dyDescent="0.15">
      <c r="A21" s="244"/>
      <c r="B21" s="244"/>
      <c r="C21" s="244"/>
      <c r="D21" s="250"/>
      <c r="E21" s="251"/>
      <c r="F21" s="244">
        <f>'P3'!M21</f>
        <v>0</v>
      </c>
      <c r="G21" s="244"/>
      <c r="H21" s="244">
        <f>'P3'!Q21</f>
        <v>0</v>
      </c>
      <c r="I21" s="244"/>
      <c r="J21" s="244">
        <f>'P3'!U21</f>
        <v>0</v>
      </c>
      <c r="K21" s="244"/>
      <c r="L21" s="244">
        <f>'P3'!Y21</f>
        <v>0</v>
      </c>
      <c r="M21" s="244"/>
      <c r="N21" s="244">
        <f>'P3'!AC21</f>
        <v>0</v>
      </c>
      <c r="O21" s="244"/>
      <c r="T21" s="244"/>
      <c r="U21" s="244"/>
      <c r="V21" s="244"/>
      <c r="W21" s="250"/>
      <c r="X21" s="251"/>
      <c r="Y21" s="244">
        <f>'P4'!M11</f>
        <v>0</v>
      </c>
      <c r="Z21" s="244"/>
      <c r="AA21" s="244">
        <f>'P4'!Q11</f>
        <v>0</v>
      </c>
      <c r="AB21" s="244"/>
      <c r="AC21" s="244">
        <f>'P4'!U11</f>
        <v>0</v>
      </c>
      <c r="AD21" s="244"/>
      <c r="AE21" s="244">
        <f>'P4'!Y11</f>
        <v>0</v>
      </c>
      <c r="AF21" s="244"/>
      <c r="AG21" s="244">
        <f>'P4'!AC11</f>
        <v>0</v>
      </c>
      <c r="AH21" s="244"/>
      <c r="AM21" s="7"/>
      <c r="AN21" s="7"/>
    </row>
    <row r="22" spans="1:40" ht="13.5" customHeight="1" x14ac:dyDescent="0.15">
      <c r="A22" s="244"/>
      <c r="B22" s="244"/>
      <c r="C22" s="244"/>
      <c r="D22" s="252"/>
      <c r="E22" s="253"/>
      <c r="F22" s="244">
        <f>'P3'!M22</f>
        <v>0</v>
      </c>
      <c r="G22" s="244"/>
      <c r="H22" s="244">
        <f>'P3'!Q22</f>
        <v>0</v>
      </c>
      <c r="I22" s="244"/>
      <c r="J22" s="244">
        <f>'P3'!U22</f>
        <v>0</v>
      </c>
      <c r="K22" s="244"/>
      <c r="L22" s="244">
        <f>'P3'!Y22</f>
        <v>0</v>
      </c>
      <c r="M22" s="244"/>
      <c r="N22" s="244">
        <f>'P3'!AC22</f>
        <v>0</v>
      </c>
      <c r="O22" s="244"/>
      <c r="T22" s="244"/>
      <c r="U22" s="244"/>
      <c r="V22" s="244"/>
      <c r="W22" s="252"/>
      <c r="X22" s="253"/>
      <c r="Y22" s="244">
        <f>'P4'!M12</f>
        <v>0</v>
      </c>
      <c r="Z22" s="244"/>
      <c r="AA22" s="244">
        <f>'P4'!Q12</f>
        <v>0</v>
      </c>
      <c r="AB22" s="244"/>
      <c r="AC22" s="244">
        <f>'P4'!U12</f>
        <v>0</v>
      </c>
      <c r="AD22" s="244"/>
      <c r="AE22" s="244">
        <f>'P4'!Y12</f>
        <v>0</v>
      </c>
      <c r="AF22" s="244"/>
      <c r="AG22" s="244">
        <f>'P4'!AC12</f>
        <v>0</v>
      </c>
      <c r="AH22" s="244"/>
      <c r="AM22" s="7"/>
      <c r="AN22" s="7"/>
    </row>
    <row r="23" spans="1:40" ht="13.5" customHeight="1" x14ac:dyDescent="0.15">
      <c r="A23" s="244"/>
      <c r="B23" s="244"/>
      <c r="C23" s="244"/>
      <c r="D23" s="252"/>
      <c r="E23" s="253"/>
      <c r="F23" s="244">
        <f>'P3'!M23</f>
        <v>0</v>
      </c>
      <c r="G23" s="244"/>
      <c r="H23" s="244">
        <f>'P3'!Q23</f>
        <v>0</v>
      </c>
      <c r="I23" s="244"/>
      <c r="J23" s="244">
        <f>'P3'!U23</f>
        <v>0</v>
      </c>
      <c r="K23" s="244"/>
      <c r="L23" s="244">
        <f>'P3'!Y23</f>
        <v>0</v>
      </c>
      <c r="M23" s="244"/>
      <c r="N23" s="244">
        <f>'P3'!AC23</f>
        <v>0</v>
      </c>
      <c r="O23" s="244"/>
      <c r="T23" s="244"/>
      <c r="U23" s="244"/>
      <c r="V23" s="244"/>
      <c r="W23" s="252"/>
      <c r="X23" s="253"/>
      <c r="Y23" s="244">
        <f>'P4'!M13</f>
        <v>0</v>
      </c>
      <c r="Z23" s="244"/>
      <c r="AA23" s="244">
        <f>'P4'!Q13</f>
        <v>0</v>
      </c>
      <c r="AB23" s="244"/>
      <c r="AC23" s="244">
        <f>'P4'!U13</f>
        <v>0</v>
      </c>
      <c r="AD23" s="244"/>
      <c r="AE23" s="244">
        <f>'P4'!Y13</f>
        <v>0</v>
      </c>
      <c r="AF23" s="244"/>
      <c r="AG23" s="244">
        <f>'P4'!AC13</f>
        <v>0</v>
      </c>
      <c r="AH23" s="244"/>
      <c r="AM23" s="7"/>
      <c r="AN23" s="7"/>
    </row>
    <row r="24" spans="1:40" ht="13.5" customHeight="1" x14ac:dyDescent="0.15">
      <c r="A24" s="244"/>
      <c r="B24" s="244"/>
      <c r="C24" s="244"/>
      <c r="D24" s="252"/>
      <c r="E24" s="253"/>
      <c r="F24" s="244">
        <f>'P3'!M24</f>
        <v>0</v>
      </c>
      <c r="G24" s="244"/>
      <c r="H24" s="244">
        <f>'P3'!Q24</f>
        <v>0</v>
      </c>
      <c r="I24" s="244"/>
      <c r="J24" s="244">
        <f>'P3'!U24</f>
        <v>0</v>
      </c>
      <c r="K24" s="244"/>
      <c r="L24" s="244">
        <f>'P3'!Y24</f>
        <v>0</v>
      </c>
      <c r="M24" s="244"/>
      <c r="N24" s="244">
        <f>'P3'!AC24</f>
        <v>0</v>
      </c>
      <c r="O24" s="244"/>
      <c r="T24" s="244"/>
      <c r="U24" s="244"/>
      <c r="V24" s="244"/>
      <c r="W24" s="252"/>
      <c r="X24" s="253"/>
      <c r="Y24" s="244">
        <f>'P4'!M14</f>
        <v>0</v>
      </c>
      <c r="Z24" s="244"/>
      <c r="AA24" s="244">
        <f>'P4'!Q14</f>
        <v>0</v>
      </c>
      <c r="AB24" s="244"/>
      <c r="AC24" s="244">
        <f>'P4'!U14</f>
        <v>0</v>
      </c>
      <c r="AD24" s="244"/>
      <c r="AE24" s="244">
        <f>'P4'!Y14</f>
        <v>0</v>
      </c>
      <c r="AF24" s="244"/>
      <c r="AG24" s="244">
        <f>'P4'!AC14</f>
        <v>0</v>
      </c>
      <c r="AH24" s="244"/>
      <c r="AM24" s="7"/>
      <c r="AN24" s="7"/>
    </row>
    <row r="25" spans="1:40" ht="13.5" customHeight="1" x14ac:dyDescent="0.15">
      <c r="A25" s="244"/>
      <c r="B25" s="244"/>
      <c r="C25" s="244"/>
      <c r="D25" s="252"/>
      <c r="E25" s="253"/>
      <c r="F25" s="244">
        <f>'P3'!M25</f>
        <v>0</v>
      </c>
      <c r="G25" s="244"/>
      <c r="H25" s="244">
        <f>'P3'!Q25</f>
        <v>0</v>
      </c>
      <c r="I25" s="244"/>
      <c r="J25" s="244">
        <f>'P3'!U25</f>
        <v>0</v>
      </c>
      <c r="K25" s="244"/>
      <c r="L25" s="244">
        <f>'P3'!Y25</f>
        <v>0</v>
      </c>
      <c r="M25" s="244"/>
      <c r="N25" s="244">
        <f>'P3'!AC25</f>
        <v>0</v>
      </c>
      <c r="O25" s="244"/>
      <c r="T25" s="244"/>
      <c r="U25" s="244"/>
      <c r="V25" s="244"/>
      <c r="W25" s="252"/>
      <c r="X25" s="253"/>
      <c r="Y25" s="244">
        <f>'P4'!M15</f>
        <v>0</v>
      </c>
      <c r="Z25" s="244"/>
      <c r="AA25" s="244">
        <f>'P4'!Q15</f>
        <v>0</v>
      </c>
      <c r="AB25" s="244"/>
      <c r="AC25" s="244">
        <f>'P4'!U15</f>
        <v>0</v>
      </c>
      <c r="AD25" s="244"/>
      <c r="AE25" s="244">
        <f>'P4'!Y15</f>
        <v>0</v>
      </c>
      <c r="AF25" s="244"/>
      <c r="AG25" s="244">
        <f>'P4'!AC15</f>
        <v>0</v>
      </c>
      <c r="AH25" s="244"/>
      <c r="AM25" s="7"/>
      <c r="AN25" s="7"/>
    </row>
    <row r="26" spans="1:40" ht="13.5" customHeight="1" x14ac:dyDescent="0.15">
      <c r="A26" s="246"/>
      <c r="B26" s="246"/>
      <c r="C26" s="246"/>
      <c r="D26" s="254"/>
      <c r="E26" s="255"/>
      <c r="F26" s="244">
        <f>'P3'!M26</f>
        <v>0</v>
      </c>
      <c r="G26" s="244"/>
      <c r="H26" s="244">
        <f>'P3'!Q26</f>
        <v>0</v>
      </c>
      <c r="I26" s="244"/>
      <c r="J26" s="244">
        <f>'P3'!U26</f>
        <v>0</v>
      </c>
      <c r="K26" s="246"/>
      <c r="L26" s="246">
        <f>'P3'!Y26</f>
        <v>0</v>
      </c>
      <c r="M26" s="246"/>
      <c r="N26" s="246">
        <f>'P3'!AC26</f>
        <v>0</v>
      </c>
      <c r="O26" s="246"/>
      <c r="T26" s="246"/>
      <c r="U26" s="246"/>
      <c r="V26" s="246"/>
      <c r="W26" s="254"/>
      <c r="X26" s="255"/>
      <c r="Y26" s="244">
        <f>'P4'!M16</f>
        <v>0</v>
      </c>
      <c r="Z26" s="244"/>
      <c r="AA26" s="244">
        <f>'P4'!Q16</f>
        <v>0</v>
      </c>
      <c r="AB26" s="244"/>
      <c r="AC26" s="244">
        <f>'P4'!U16</f>
        <v>0</v>
      </c>
      <c r="AD26" s="246"/>
      <c r="AE26" s="246">
        <f>'P4'!Y16</f>
        <v>0</v>
      </c>
      <c r="AF26" s="246"/>
      <c r="AG26" s="246">
        <f>'P4'!AC16</f>
        <v>0</v>
      </c>
      <c r="AH26" s="246"/>
      <c r="AM26" s="7"/>
      <c r="AN26" s="7"/>
    </row>
    <row r="27" spans="1:40" ht="13.5" customHeight="1" x14ac:dyDescent="0.15">
      <c r="A27" s="10"/>
      <c r="B27" s="5"/>
      <c r="C27" s="11"/>
      <c r="D27" s="237">
        <f>'P3'!F30</f>
        <v>0</v>
      </c>
      <c r="E27" s="237"/>
      <c r="F27" s="237"/>
      <c r="G27" s="237"/>
      <c r="H27" s="237"/>
      <c r="I27" s="237"/>
      <c r="J27" s="237"/>
      <c r="K27" s="237">
        <f>'P3'!M30</f>
        <v>0</v>
      </c>
      <c r="L27" s="237"/>
      <c r="M27" s="237"/>
      <c r="N27" s="237"/>
      <c r="O27" s="237"/>
      <c r="P27" s="237"/>
      <c r="Q27" s="237"/>
      <c r="R27" s="244">
        <f>'P3'!U30</f>
        <v>0</v>
      </c>
      <c r="S27" s="244"/>
      <c r="T27" s="10"/>
      <c r="U27" s="5"/>
      <c r="V27" s="11"/>
      <c r="W27" s="237">
        <f>'P4'!F20</f>
        <v>0</v>
      </c>
      <c r="X27" s="237"/>
      <c r="Y27" s="237"/>
      <c r="Z27" s="237"/>
      <c r="AA27" s="237"/>
      <c r="AB27" s="237"/>
      <c r="AC27" s="237"/>
      <c r="AD27" s="237">
        <f>'P4'!M20</f>
        <v>0</v>
      </c>
      <c r="AE27" s="237"/>
      <c r="AF27" s="237"/>
      <c r="AG27" s="237"/>
      <c r="AH27" s="237"/>
      <c r="AI27" s="237"/>
      <c r="AJ27" s="237"/>
      <c r="AK27" s="244">
        <f>'P4'!U20</f>
        <v>0</v>
      </c>
      <c r="AL27" s="244"/>
      <c r="AM27" s="5"/>
      <c r="AN27" s="5"/>
    </row>
    <row r="28" spans="1:40" ht="13.5" customHeight="1" x14ac:dyDescent="0.15">
      <c r="A28" s="10"/>
      <c r="B28" s="5"/>
      <c r="C28" s="11"/>
      <c r="D28" s="237">
        <f>'P3'!F31</f>
        <v>0</v>
      </c>
      <c r="E28" s="237"/>
      <c r="F28" s="237"/>
      <c r="G28" s="237"/>
      <c r="H28" s="237"/>
      <c r="I28" s="237"/>
      <c r="J28" s="237"/>
      <c r="K28" s="237">
        <f>'P3'!M31</f>
        <v>0</v>
      </c>
      <c r="L28" s="237"/>
      <c r="M28" s="237"/>
      <c r="N28" s="237"/>
      <c r="O28" s="237"/>
      <c r="P28" s="237"/>
      <c r="Q28" s="237"/>
      <c r="R28" s="244">
        <f>'P3'!U31</f>
        <v>0</v>
      </c>
      <c r="S28" s="244"/>
      <c r="T28" s="10"/>
      <c r="U28" s="5"/>
      <c r="V28" s="11"/>
      <c r="W28" s="237">
        <f>'P4'!F21</f>
        <v>0</v>
      </c>
      <c r="X28" s="237"/>
      <c r="Y28" s="237"/>
      <c r="Z28" s="237"/>
      <c r="AA28" s="237"/>
      <c r="AB28" s="237"/>
      <c r="AC28" s="237"/>
      <c r="AD28" s="237">
        <f>'P4'!M21</f>
        <v>0</v>
      </c>
      <c r="AE28" s="237"/>
      <c r="AF28" s="237"/>
      <c r="AG28" s="237"/>
      <c r="AH28" s="237"/>
      <c r="AI28" s="237"/>
      <c r="AJ28" s="237"/>
      <c r="AK28" s="244">
        <f>'P4'!U21</f>
        <v>0</v>
      </c>
      <c r="AL28" s="244"/>
      <c r="AM28" s="5"/>
      <c r="AN28" s="5"/>
    </row>
    <row r="29" spans="1:40" ht="13.5" customHeight="1" x14ac:dyDescent="0.15">
      <c r="A29" s="10"/>
      <c r="B29" s="5"/>
      <c r="C29" s="11"/>
      <c r="D29" s="237">
        <f>'P3'!F32</f>
        <v>0</v>
      </c>
      <c r="E29" s="237"/>
      <c r="F29" s="237"/>
      <c r="G29" s="237"/>
      <c r="H29" s="237"/>
      <c r="I29" s="237"/>
      <c r="J29" s="237"/>
      <c r="K29" s="237">
        <f>'P3'!M32</f>
        <v>0</v>
      </c>
      <c r="L29" s="237"/>
      <c r="M29" s="237"/>
      <c r="N29" s="237"/>
      <c r="O29" s="237"/>
      <c r="P29" s="237"/>
      <c r="Q29" s="237"/>
      <c r="R29" s="244">
        <f>'P3'!U32</f>
        <v>0</v>
      </c>
      <c r="S29" s="244"/>
      <c r="T29" s="10"/>
      <c r="U29" s="5"/>
      <c r="V29" s="11"/>
      <c r="W29" s="237">
        <f>'P4'!F22</f>
        <v>0</v>
      </c>
      <c r="X29" s="237"/>
      <c r="Y29" s="237"/>
      <c r="Z29" s="237"/>
      <c r="AA29" s="237"/>
      <c r="AB29" s="237"/>
      <c r="AC29" s="237"/>
      <c r="AD29" s="237">
        <f>'P4'!M22</f>
        <v>0</v>
      </c>
      <c r="AE29" s="237"/>
      <c r="AF29" s="237"/>
      <c r="AG29" s="237"/>
      <c r="AH29" s="237"/>
      <c r="AI29" s="237"/>
      <c r="AJ29" s="237"/>
      <c r="AK29" s="244">
        <f>'P4'!U22</f>
        <v>0</v>
      </c>
      <c r="AL29" s="244"/>
      <c r="AM29" s="5"/>
      <c r="AN29" s="5"/>
    </row>
    <row r="30" spans="1:40" ht="13.5" customHeight="1" x14ac:dyDescent="0.15">
      <c r="A30" s="12"/>
      <c r="B30" s="13"/>
      <c r="C30" s="14"/>
      <c r="D30" s="237">
        <f>'P3'!F33</f>
        <v>0</v>
      </c>
      <c r="E30" s="237"/>
      <c r="F30" s="237"/>
      <c r="G30" s="237"/>
      <c r="H30" s="237"/>
      <c r="I30" s="237"/>
      <c r="J30" s="237"/>
      <c r="K30" s="237">
        <f>'P3'!M33</f>
        <v>0</v>
      </c>
      <c r="L30" s="237"/>
      <c r="M30" s="237"/>
      <c r="N30" s="237"/>
      <c r="O30" s="237"/>
      <c r="P30" s="237"/>
      <c r="Q30" s="237"/>
      <c r="R30" s="244">
        <f>'P3'!U33</f>
        <v>0</v>
      </c>
      <c r="S30" s="244"/>
      <c r="T30" s="12"/>
      <c r="U30" s="13"/>
      <c r="V30" s="14"/>
      <c r="W30" s="237">
        <f>'P4'!F23</f>
        <v>0</v>
      </c>
      <c r="X30" s="237"/>
      <c r="Y30" s="237"/>
      <c r="Z30" s="237"/>
      <c r="AA30" s="237"/>
      <c r="AB30" s="237"/>
      <c r="AC30" s="237"/>
      <c r="AD30" s="237">
        <f>'P4'!M23</f>
        <v>0</v>
      </c>
      <c r="AE30" s="237"/>
      <c r="AF30" s="237"/>
      <c r="AG30" s="237"/>
      <c r="AH30" s="237"/>
      <c r="AI30" s="237"/>
      <c r="AJ30" s="237"/>
      <c r="AK30" s="244">
        <f>'P4'!U23</f>
        <v>0</v>
      </c>
      <c r="AL30" s="244"/>
      <c r="AM30" s="5"/>
      <c r="AN30" s="5"/>
    </row>
    <row r="31" spans="1:40" ht="13.5" customHeight="1" x14ac:dyDescent="0.15">
      <c r="A31" s="244" t="s">
        <v>35</v>
      </c>
      <c r="B31" s="244"/>
      <c r="C31" s="244"/>
      <c r="D31" s="247">
        <f>'P3'!F38</f>
        <v>0</v>
      </c>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5"/>
      <c r="AN31" s="5"/>
    </row>
    <row r="32" spans="1:40" ht="13.5" customHeight="1" x14ac:dyDescent="0.15">
      <c r="A32" s="244"/>
      <c r="B32" s="244"/>
      <c r="C32" s="244"/>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7"/>
      <c r="AN32" s="7"/>
    </row>
    <row r="33" spans="1:54" ht="13.5" customHeight="1" x14ac:dyDescent="0.15">
      <c r="A33" s="244"/>
      <c r="B33" s="244"/>
      <c r="C33" s="244"/>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7"/>
      <c r="AN33" s="7"/>
    </row>
    <row r="34" spans="1:54" ht="13.5" customHeight="1" x14ac:dyDescent="0.15">
      <c r="A34" s="244"/>
      <c r="B34" s="244"/>
      <c r="C34" s="244"/>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7"/>
      <c r="AN34" s="7"/>
    </row>
    <row r="35" spans="1:54" ht="13.5" customHeight="1" x14ac:dyDescent="0.15">
      <c r="A35" s="244"/>
      <c r="B35" s="244"/>
      <c r="C35" s="244"/>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7"/>
      <c r="AN35" s="7"/>
    </row>
    <row r="36" spans="1:54" ht="13.5" customHeight="1" x14ac:dyDescent="0.15">
      <c r="A36" s="244"/>
      <c r="B36" s="244"/>
      <c r="C36" s="244"/>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7"/>
      <c r="AN36" s="7"/>
      <c r="AO36" s="7"/>
      <c r="AP36" s="7"/>
      <c r="AQ36" s="7"/>
      <c r="AR36" s="7"/>
      <c r="AS36" s="7"/>
      <c r="AT36" s="7"/>
      <c r="AU36" s="7"/>
      <c r="AV36" s="7"/>
      <c r="AW36" s="7"/>
      <c r="AX36" s="7"/>
      <c r="AY36" s="7"/>
      <c r="AZ36" s="7"/>
      <c r="BA36" s="7"/>
      <c r="BB36" s="7"/>
    </row>
    <row r="37" spans="1:54" ht="13.5" customHeight="1" x14ac:dyDescent="0.15">
      <c r="A37" s="244"/>
      <c r="B37" s="244"/>
      <c r="C37" s="244"/>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7"/>
      <c r="AN37" s="7"/>
      <c r="AO37" s="7"/>
      <c r="AP37" s="7"/>
      <c r="AQ37" s="7"/>
      <c r="AR37" s="7"/>
      <c r="AS37" s="7"/>
      <c r="AT37" s="7"/>
      <c r="AU37" s="7"/>
      <c r="AV37" s="7"/>
      <c r="AW37" s="7"/>
      <c r="AX37" s="7"/>
      <c r="AY37" s="7"/>
      <c r="AZ37" s="7"/>
      <c r="BA37" s="7"/>
      <c r="BB37" s="7"/>
    </row>
    <row r="38" spans="1:54" ht="13.5" customHeight="1" x14ac:dyDescent="0.15">
      <c r="A38" s="244"/>
      <c r="B38" s="244"/>
      <c r="C38" s="244"/>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7"/>
      <c r="AN38" s="7"/>
      <c r="AO38" s="7"/>
      <c r="AP38" s="7"/>
      <c r="AQ38" s="7"/>
      <c r="AR38" s="7"/>
      <c r="AS38" s="7"/>
      <c r="AT38" s="7"/>
      <c r="AU38" s="7"/>
      <c r="AV38" s="7"/>
      <c r="AW38" s="7"/>
      <c r="AX38" s="7"/>
      <c r="AY38" s="7"/>
      <c r="AZ38" s="7"/>
      <c r="BA38" s="7"/>
      <c r="BB38" s="7"/>
    </row>
    <row r="39" spans="1:54" ht="13.5" customHeight="1" x14ac:dyDescent="0.15">
      <c r="A39" s="244" t="s">
        <v>64</v>
      </c>
      <c r="B39" s="244"/>
      <c r="C39" s="244"/>
      <c r="D39" s="244">
        <f>'P4'!F30</f>
        <v>0</v>
      </c>
      <c r="E39" s="244"/>
      <c r="F39" s="244">
        <f>'P4'!F31</f>
        <v>0</v>
      </c>
      <c r="G39" s="244"/>
      <c r="H39" s="244">
        <f>'P4'!F32</f>
        <v>0</v>
      </c>
      <c r="I39" s="244"/>
      <c r="J39" s="248">
        <f>'P4'!G41</f>
        <v>0</v>
      </c>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7"/>
      <c r="AN39" s="7"/>
      <c r="AO39" s="7"/>
      <c r="AP39" s="7"/>
      <c r="AQ39" s="7"/>
      <c r="AR39" s="7"/>
      <c r="AS39" s="7"/>
      <c r="AT39" s="7"/>
      <c r="AU39" s="7"/>
      <c r="AV39" s="7"/>
      <c r="AW39" s="7"/>
      <c r="AX39" s="7"/>
      <c r="AY39" s="7"/>
      <c r="AZ39" s="7"/>
      <c r="BA39" s="7"/>
      <c r="BB39" s="7"/>
    </row>
    <row r="40" spans="1:54" ht="13.5" customHeight="1" x14ac:dyDescent="0.15">
      <c r="A40" s="241" t="s">
        <v>71</v>
      </c>
      <c r="B40" s="242"/>
      <c r="C40" s="243"/>
      <c r="D40" s="244">
        <f>'P5'!F5</f>
        <v>0</v>
      </c>
      <c r="E40" s="241"/>
      <c r="F40" s="244">
        <f>'P5'!F6</f>
        <v>0</v>
      </c>
      <c r="G40" s="241"/>
      <c r="H40" s="244">
        <f>'P5'!F7</f>
        <v>0</v>
      </c>
      <c r="I40" s="241"/>
      <c r="J40" s="248">
        <f>'P5'!G15</f>
        <v>0</v>
      </c>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7"/>
      <c r="AN40" s="7"/>
      <c r="AO40" s="7"/>
      <c r="AP40" s="7"/>
      <c r="AQ40" s="7"/>
      <c r="AR40" s="7"/>
      <c r="AS40" s="7"/>
      <c r="AT40" s="7"/>
      <c r="AU40" s="7"/>
      <c r="AV40" s="7"/>
      <c r="AW40" s="7"/>
      <c r="AX40" s="7"/>
      <c r="AY40" s="7"/>
      <c r="AZ40" s="7"/>
      <c r="BA40" s="7"/>
      <c r="BB40" s="7"/>
    </row>
    <row r="41" spans="1:54" ht="13.5" customHeight="1" x14ac:dyDescent="0.15">
      <c r="A41" s="241" t="s">
        <v>79</v>
      </c>
      <c r="B41" s="242"/>
      <c r="C41" s="243"/>
      <c r="D41" s="244">
        <f>'P5'!F21</f>
        <v>0</v>
      </c>
      <c r="E41" s="241"/>
      <c r="F41" s="244">
        <f>'P5'!F22</f>
        <v>0</v>
      </c>
      <c r="G41" s="241"/>
      <c r="H41" s="244">
        <f>'P5'!F23</f>
        <v>0</v>
      </c>
      <c r="I41" s="241"/>
      <c r="J41" s="248">
        <f>'P5'!G31</f>
        <v>0</v>
      </c>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7"/>
      <c r="AN41" s="7"/>
      <c r="AO41" s="7"/>
      <c r="AP41" s="7"/>
      <c r="AQ41" s="7"/>
      <c r="AR41" s="7"/>
      <c r="AS41" s="7"/>
      <c r="AT41" s="7"/>
      <c r="AU41" s="7"/>
      <c r="AV41" s="7"/>
      <c r="AW41" s="7"/>
      <c r="AX41" s="7"/>
      <c r="AY41" s="7"/>
      <c r="AZ41" s="7"/>
      <c r="BA41" s="7"/>
      <c r="BB41" s="7"/>
    </row>
    <row r="42" spans="1:54" ht="13.5" customHeight="1" x14ac:dyDescent="0.15">
      <c r="A42" s="244" t="s">
        <v>147</v>
      </c>
      <c r="B42" s="244"/>
      <c r="C42" s="244"/>
      <c r="D42" s="244" t="str">
        <f>IF(ISBLANK('P5'!F37),"",1)</f>
        <v/>
      </c>
      <c r="E42" s="244"/>
      <c r="F42" s="246"/>
      <c r="G42" s="246"/>
      <c r="H42" s="246" t="str">
        <f>IF(ISBLANK('P5'!F38),"",2)</f>
        <v/>
      </c>
      <c r="I42" s="246"/>
      <c r="J42" s="246"/>
      <c r="K42" s="246"/>
      <c r="L42" s="246" t="str">
        <f>IF(ISBLANK('P5'!F39),"",3)</f>
        <v/>
      </c>
      <c r="M42" s="246"/>
      <c r="N42" s="246"/>
      <c r="O42" s="246"/>
      <c r="P42" s="246" t="str">
        <f>IF(ISBLANK('P5'!F40),"",4)</f>
        <v/>
      </c>
      <c r="Q42" s="246"/>
      <c r="R42" s="246"/>
      <c r="S42" s="246"/>
      <c r="T42" s="246" t="str">
        <f>IF(ISBLANK('P5'!F41),"",5)</f>
        <v/>
      </c>
      <c r="U42" s="246"/>
      <c r="V42" s="246"/>
      <c r="W42" s="246"/>
      <c r="AM42" s="7"/>
      <c r="AN42" s="7"/>
    </row>
    <row r="43" spans="1:54" ht="13.5" customHeight="1" x14ac:dyDescent="0.15">
      <c r="A43" s="244" t="s">
        <v>146</v>
      </c>
      <c r="B43" s="244"/>
      <c r="C43" s="244"/>
      <c r="D43" s="244">
        <f>'P6'!F5</f>
        <v>0</v>
      </c>
      <c r="E43" s="244"/>
      <c r="F43" s="245">
        <f>'P6'!F10</f>
        <v>0</v>
      </c>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7"/>
      <c r="AN43" s="7"/>
    </row>
    <row r="44" spans="1:54" ht="13.5" customHeight="1" x14ac:dyDescent="0.15">
      <c r="A44" s="244"/>
      <c r="B44" s="244"/>
      <c r="C44" s="244"/>
      <c r="D44" s="244"/>
      <c r="E44" s="244"/>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7"/>
    </row>
    <row r="45" spans="1:54" ht="13.5" customHeight="1" x14ac:dyDescent="0.15">
      <c r="A45" s="244"/>
      <c r="B45" s="244"/>
      <c r="C45" s="244"/>
      <c r="D45" s="244"/>
      <c r="E45" s="244"/>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7"/>
    </row>
    <row r="46" spans="1:54" ht="13.5" customHeight="1" x14ac:dyDescent="0.15">
      <c r="A46" s="244"/>
      <c r="B46" s="244"/>
      <c r="C46" s="244"/>
      <c r="D46" s="244"/>
      <c r="E46" s="244"/>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7"/>
    </row>
    <row r="47" spans="1:54" ht="13.5" customHeight="1" x14ac:dyDescent="0.15">
      <c r="A47" s="244"/>
      <c r="B47" s="244"/>
      <c r="C47" s="244"/>
      <c r="D47" s="244"/>
      <c r="E47" s="244"/>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7"/>
    </row>
    <row r="48" spans="1:54" ht="13.5" customHeight="1" x14ac:dyDescent="0.15">
      <c r="A48" s="244"/>
      <c r="B48" s="244"/>
      <c r="C48" s="244"/>
      <c r="D48" s="244"/>
      <c r="E48" s="244"/>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7"/>
    </row>
    <row r="49" spans="1:56" ht="13.5" customHeight="1" x14ac:dyDescent="0.15">
      <c r="A49" s="244"/>
      <c r="B49" s="244"/>
      <c r="C49" s="244"/>
      <c r="D49" s="244"/>
      <c r="E49" s="244"/>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7"/>
    </row>
    <row r="50" spans="1:56" ht="13.5" customHeight="1" x14ac:dyDescent="0.15">
      <c r="A50" s="244"/>
      <c r="B50" s="244"/>
      <c r="C50" s="244"/>
      <c r="D50" s="244"/>
      <c r="E50" s="244"/>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7"/>
    </row>
    <row r="51" spans="1:56" ht="13.5" customHeight="1" x14ac:dyDescent="0.15">
      <c r="A51" s="250" t="s">
        <v>148</v>
      </c>
      <c r="B51" s="257"/>
      <c r="C51" s="251"/>
      <c r="D51" s="270">
        <f>'P6'!F16</f>
        <v>0</v>
      </c>
      <c r="E51" s="271"/>
      <c r="F51" s="274">
        <f>'P6'!F22</f>
        <v>0</v>
      </c>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6"/>
      <c r="AM51" s="7"/>
    </row>
    <row r="52" spans="1:56" ht="13.5" customHeight="1" x14ac:dyDescent="0.15">
      <c r="A52" s="254"/>
      <c r="B52" s="259"/>
      <c r="C52" s="255"/>
      <c r="D52" s="272"/>
      <c r="E52" s="273"/>
      <c r="F52" s="277"/>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9"/>
      <c r="AM52" s="7"/>
    </row>
    <row r="53" spans="1:56" ht="13.5" customHeight="1" x14ac:dyDescent="0.15">
      <c r="A53" s="250" t="s">
        <v>340</v>
      </c>
      <c r="B53" s="257"/>
      <c r="C53" s="251"/>
      <c r="D53" s="280">
        <f>'P6'!F28</f>
        <v>0</v>
      </c>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2"/>
    </row>
    <row r="54" spans="1:56" ht="13.5" customHeight="1" x14ac:dyDescent="0.15">
      <c r="A54" s="252"/>
      <c r="B54" s="258"/>
      <c r="C54" s="253"/>
      <c r="D54" s="283"/>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5"/>
      <c r="AY54" s="5"/>
      <c r="AZ54" s="5"/>
      <c r="BA54" s="5"/>
      <c r="BB54" s="5"/>
      <c r="BC54" s="5"/>
      <c r="BD54" s="5"/>
    </row>
    <row r="55" spans="1:56" ht="13.5" customHeight="1" x14ac:dyDescent="0.15">
      <c r="A55" s="254"/>
      <c r="B55" s="259"/>
      <c r="C55" s="255"/>
      <c r="D55" s="286"/>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8"/>
      <c r="AY55" s="5"/>
      <c r="AZ55" s="5"/>
      <c r="BA55" s="5"/>
      <c r="BB55" s="5"/>
      <c r="BC55" s="5"/>
      <c r="BD55" s="5"/>
    </row>
    <row r="56" spans="1:56" ht="13.5" customHeight="1" x14ac:dyDescent="0.15">
      <c r="A56" s="84"/>
      <c r="B56" s="84"/>
      <c r="C56" s="84"/>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Y56" s="5"/>
      <c r="AZ56" s="5"/>
      <c r="BA56" s="5"/>
      <c r="BB56" s="5"/>
      <c r="BC56" s="5"/>
      <c r="BD56" s="5"/>
    </row>
    <row r="57" spans="1:56" ht="13.5" customHeight="1" x14ac:dyDescent="0.15">
      <c r="A57" s="84"/>
      <c r="B57" s="84"/>
      <c r="C57" s="84"/>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Y57" s="5"/>
      <c r="AZ57" s="5"/>
      <c r="BA57" s="5"/>
      <c r="BB57" s="5"/>
      <c r="BC57" s="5"/>
      <c r="BD57" s="5"/>
    </row>
    <row r="58" spans="1:56" ht="13.5" customHeight="1" x14ac:dyDescent="0.15">
      <c r="A58" s="84"/>
      <c r="B58" s="84"/>
      <c r="C58" s="84"/>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Y58" s="5"/>
      <c r="AZ58" s="5"/>
      <c r="BA58" s="5"/>
      <c r="BB58" s="5"/>
      <c r="BC58" s="5"/>
      <c r="BD58" s="5"/>
    </row>
    <row r="59" spans="1:56" ht="13.5" customHeight="1" x14ac:dyDescent="0.15">
      <c r="A59" s="84"/>
      <c r="B59" s="84"/>
      <c r="C59" s="84"/>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row>
    <row r="60" spans="1:56" ht="13.5" customHeight="1" x14ac:dyDescent="0.15">
      <c r="A60" s="84"/>
      <c r="B60" s="84"/>
      <c r="C60" s="84"/>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row>
    <row r="62" spans="1:56" x14ac:dyDescent="0.15">
      <c r="C62" s="249" t="s">
        <v>89</v>
      </c>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row>
    <row r="63" spans="1:56" x14ac:dyDescent="0.15">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row>
  </sheetData>
  <sheetProtection algorithmName="SHA-512" hashValue="g/XNDTN1KfJJy6hMMDUGTCKfN5VWTeRaye+iAyv3SO+hkfqX9dkzOQCYlUcTEM6lNvac2ewsWu3YivxjsJe0xg==" saltValue="HlQuLJ9cggmQdoWKUevf+g==" spinCount="100000" sheet="1" objects="1" scenarios="1" selectLockedCells="1"/>
  <mergeCells count="193">
    <mergeCell ref="A51:C52"/>
    <mergeCell ref="D51:E52"/>
    <mergeCell ref="F51:AL52"/>
    <mergeCell ref="A53:C55"/>
    <mergeCell ref="D53:AL55"/>
    <mergeCell ref="J41:AL41"/>
    <mergeCell ref="D29:J29"/>
    <mergeCell ref="D30:J30"/>
    <mergeCell ref="K29:Q29"/>
    <mergeCell ref="K30:Q30"/>
    <mergeCell ref="W29:AC29"/>
    <mergeCell ref="W30:AC30"/>
    <mergeCell ref="AD29:AJ29"/>
    <mergeCell ref="AD30:AJ30"/>
    <mergeCell ref="A18:C26"/>
    <mergeCell ref="F25:G25"/>
    <mergeCell ref="J25:K25"/>
    <mergeCell ref="D21:E26"/>
    <mergeCell ref="AA20:AB20"/>
    <mergeCell ref="AC20:AD20"/>
    <mergeCell ref="H26:I26"/>
    <mergeCell ref="L22:M22"/>
    <mergeCell ref="J22:K22"/>
    <mergeCell ref="H25:I25"/>
    <mergeCell ref="L25:M25"/>
    <mergeCell ref="Y26:Z26"/>
    <mergeCell ref="W19:X19"/>
    <mergeCell ref="Y19:Z19"/>
    <mergeCell ref="AA19:AB19"/>
    <mergeCell ref="AC19:AD19"/>
    <mergeCell ref="N22:O22"/>
    <mergeCell ref="T18:V26"/>
    <mergeCell ref="W20:X20"/>
    <mergeCell ref="Y20:Z20"/>
    <mergeCell ref="AI7:AJ7"/>
    <mergeCell ref="D19:E19"/>
    <mergeCell ref="F19:G19"/>
    <mergeCell ref="H19:I19"/>
    <mergeCell ref="AB3:AD7"/>
    <mergeCell ref="F23:G23"/>
    <mergeCell ref="H23:I23"/>
    <mergeCell ref="J23:K23"/>
    <mergeCell ref="L23:M23"/>
    <mergeCell ref="F22:G22"/>
    <mergeCell ref="D18:E18"/>
    <mergeCell ref="F18:G18"/>
    <mergeCell ref="H18:I18"/>
    <mergeCell ref="J18:K18"/>
    <mergeCell ref="L18:M18"/>
    <mergeCell ref="J19:K19"/>
    <mergeCell ref="L19:M19"/>
    <mergeCell ref="N19:O19"/>
    <mergeCell ref="N21:O21"/>
    <mergeCell ref="J20:K20"/>
    <mergeCell ref="L20:M20"/>
    <mergeCell ref="N20:O20"/>
    <mergeCell ref="N23:O23"/>
    <mergeCell ref="AE18:AF18"/>
    <mergeCell ref="A9:C16"/>
    <mergeCell ref="L26:M26"/>
    <mergeCell ref="N26:O26"/>
    <mergeCell ref="N24:O24"/>
    <mergeCell ref="A17:C17"/>
    <mergeCell ref="A8:C8"/>
    <mergeCell ref="D8:E8"/>
    <mergeCell ref="D17:E17"/>
    <mergeCell ref="D9:AL16"/>
    <mergeCell ref="N18:O18"/>
    <mergeCell ref="F24:G24"/>
    <mergeCell ref="H22:I22"/>
    <mergeCell ref="J26:K26"/>
    <mergeCell ref="H24:I24"/>
    <mergeCell ref="J24:K24"/>
    <mergeCell ref="L24:M24"/>
    <mergeCell ref="N25:O25"/>
    <mergeCell ref="AE25:AF25"/>
    <mergeCell ref="AE23:AF23"/>
    <mergeCell ref="AE22:AF22"/>
    <mergeCell ref="AG22:AH22"/>
    <mergeCell ref="D20:E20"/>
    <mergeCell ref="F20:G20"/>
    <mergeCell ref="H20:I20"/>
    <mergeCell ref="A1:AM2"/>
    <mergeCell ref="A3:C6"/>
    <mergeCell ref="F7:W7"/>
    <mergeCell ref="A7:C7"/>
    <mergeCell ref="D7:E7"/>
    <mergeCell ref="AE3:AF3"/>
    <mergeCell ref="AE4:AF4"/>
    <mergeCell ref="AE5:AF5"/>
    <mergeCell ref="AE6:AF6"/>
    <mergeCell ref="AE7:AF7"/>
    <mergeCell ref="AK3:AL3"/>
    <mergeCell ref="AK4:AL4"/>
    <mergeCell ref="AK5:AL5"/>
    <mergeCell ref="AK6:AL6"/>
    <mergeCell ref="AK7:AL7"/>
    <mergeCell ref="AG3:AH3"/>
    <mergeCell ref="AG4:AH4"/>
    <mergeCell ref="AG5:AH5"/>
    <mergeCell ref="AI3:AJ3"/>
    <mergeCell ref="AI4:AJ4"/>
    <mergeCell ref="AI5:AJ5"/>
    <mergeCell ref="AI6:AJ6"/>
    <mergeCell ref="AG6:AH6"/>
    <mergeCell ref="AG7:AH7"/>
    <mergeCell ref="C62:AK63"/>
    <mergeCell ref="AK30:AL30"/>
    <mergeCell ref="AG26:AH26"/>
    <mergeCell ref="AG24:AH24"/>
    <mergeCell ref="AG25:AH25"/>
    <mergeCell ref="AG23:AH23"/>
    <mergeCell ref="AC24:AD24"/>
    <mergeCell ref="AE24:AF24"/>
    <mergeCell ref="Y24:Z24"/>
    <mergeCell ref="AA24:AB24"/>
    <mergeCell ref="D41:E41"/>
    <mergeCell ref="F41:G41"/>
    <mergeCell ref="H41:I41"/>
    <mergeCell ref="D39:E39"/>
    <mergeCell ref="F39:G39"/>
    <mergeCell ref="H39:I39"/>
    <mergeCell ref="D40:E40"/>
    <mergeCell ref="R30:S30"/>
    <mergeCell ref="W21:X26"/>
    <mergeCell ref="R28:S28"/>
    <mergeCell ref="AK29:AL29"/>
    <mergeCell ref="R29:S29"/>
    <mergeCell ref="AK27:AL27"/>
    <mergeCell ref="F26:G26"/>
    <mergeCell ref="AG18:AH18"/>
    <mergeCell ref="AG21:AH21"/>
    <mergeCell ref="Y23:Z23"/>
    <mergeCell ref="AA23:AB23"/>
    <mergeCell ref="AC23:AD23"/>
    <mergeCell ref="AA26:AB26"/>
    <mergeCell ref="AC26:AD26"/>
    <mergeCell ref="AE26:AF26"/>
    <mergeCell ref="Y21:Z21"/>
    <mergeCell ref="AA21:AB21"/>
    <mergeCell ref="AC21:AD21"/>
    <mergeCell ref="Y25:Z25"/>
    <mergeCell ref="AA25:AB25"/>
    <mergeCell ref="AC25:AD25"/>
    <mergeCell ref="Y22:Z22"/>
    <mergeCell ref="AA22:AB22"/>
    <mergeCell ref="AC22:AD22"/>
    <mergeCell ref="AE21:AF21"/>
    <mergeCell ref="AG20:AH20"/>
    <mergeCell ref="R27:S27"/>
    <mergeCell ref="A43:C50"/>
    <mergeCell ref="D43:E50"/>
    <mergeCell ref="F43:AL50"/>
    <mergeCell ref="F40:G40"/>
    <mergeCell ref="H40:I40"/>
    <mergeCell ref="A42:C42"/>
    <mergeCell ref="D42:G42"/>
    <mergeCell ref="H42:K42"/>
    <mergeCell ref="L42:O42"/>
    <mergeCell ref="P42:S42"/>
    <mergeCell ref="AK28:AL28"/>
    <mergeCell ref="A31:C38"/>
    <mergeCell ref="A39:C39"/>
    <mergeCell ref="A40:C40"/>
    <mergeCell ref="T42:W42"/>
    <mergeCell ref="D31:AL38"/>
    <mergeCell ref="J39:AL39"/>
    <mergeCell ref="J40:AL40"/>
    <mergeCell ref="A41:C41"/>
    <mergeCell ref="D3:Z3"/>
    <mergeCell ref="D4:Z4"/>
    <mergeCell ref="D5:Z5"/>
    <mergeCell ref="D6:I6"/>
    <mergeCell ref="J6:S6"/>
    <mergeCell ref="D27:J27"/>
    <mergeCell ref="D28:J28"/>
    <mergeCell ref="K27:Q27"/>
    <mergeCell ref="K28:Q28"/>
    <mergeCell ref="W27:AC27"/>
    <mergeCell ref="W28:AC28"/>
    <mergeCell ref="W18:X18"/>
    <mergeCell ref="Y18:Z18"/>
    <mergeCell ref="AA18:AB18"/>
    <mergeCell ref="AC18:AD18"/>
    <mergeCell ref="AD27:AJ27"/>
    <mergeCell ref="AD28:AJ28"/>
    <mergeCell ref="AE19:AF19"/>
    <mergeCell ref="AG19:AH19"/>
    <mergeCell ref="F21:G21"/>
    <mergeCell ref="H21:I21"/>
    <mergeCell ref="J21:K21"/>
    <mergeCell ref="L21:M21"/>
    <mergeCell ref="AE20:AF20"/>
  </mergeCells>
  <phoneticPr fontId="1"/>
  <pageMargins left="0.19685039370078741" right="0.19685039370078741" top="0.59055118110236227" bottom="0.19685039370078741" header="0" footer="0"/>
  <pageSetup paperSize="9" orientation="portrait" blackAndWhite="1" r:id="rId1"/>
  <headerFooter>
    <oddHeader>&amp;L（事業所実態調査）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2"/>
  <sheetViews>
    <sheetView topLeftCell="AG1" zoomScaleNormal="100" workbookViewId="0">
      <selection activeCell="AJ1" sqref="AJ1"/>
    </sheetView>
  </sheetViews>
  <sheetFormatPr defaultColWidth="17.42578125" defaultRowHeight="12" x14ac:dyDescent="0.15"/>
  <cols>
    <col min="1" max="1" width="29.5703125" style="3" customWidth="1"/>
    <col min="2" max="2" width="24.85546875" style="1" customWidth="1"/>
    <col min="3" max="3" width="11.28515625" style="1" bestFit="1" customWidth="1"/>
    <col min="4" max="4" width="22" style="1" customWidth="1"/>
    <col min="5" max="5" width="14.140625" style="1" bestFit="1" customWidth="1"/>
    <col min="6" max="6" width="7.42578125" style="1" bestFit="1" customWidth="1"/>
    <col min="7" max="7" width="13.85546875" style="1" customWidth="1"/>
    <col min="8" max="9" width="9.28515625" style="1" bestFit="1" customWidth="1"/>
    <col min="10" max="11" width="11.28515625" style="1" bestFit="1" customWidth="1"/>
    <col min="12" max="14" width="9.28515625" style="1" bestFit="1" customWidth="1"/>
    <col min="15" max="17" width="11.28515625" style="1" bestFit="1" customWidth="1"/>
    <col min="18" max="19" width="9.28515625" style="2" bestFit="1" customWidth="1"/>
    <col min="20" max="21" width="11.28515625" style="2" bestFit="1" customWidth="1"/>
    <col min="22" max="24" width="9.28515625" style="2" bestFit="1" customWidth="1"/>
    <col min="25" max="26" width="11.28515625" style="2" bestFit="1" customWidth="1"/>
    <col min="27" max="27" width="9.28515625" style="2" bestFit="1" customWidth="1"/>
    <col min="28" max="28" width="7.42578125" style="1" bestFit="1" customWidth="1"/>
    <col min="29" max="29" width="132.28515625" style="1" customWidth="1"/>
    <col min="30" max="30" width="136.7109375" style="1" customWidth="1"/>
    <col min="31" max="31" width="153.140625" style="1" customWidth="1"/>
    <col min="32" max="32" width="7.42578125" style="1" bestFit="1" customWidth="1"/>
    <col min="33" max="33" width="6.5703125" style="1" bestFit="1" customWidth="1"/>
    <col min="34" max="34" width="8.42578125" style="1" bestFit="1" customWidth="1"/>
    <col min="35" max="35" width="6.5703125" style="1" bestFit="1" customWidth="1"/>
    <col min="36" max="36" width="7.42578125" style="1" bestFit="1" customWidth="1"/>
    <col min="37" max="37" width="9.28515625" style="1" bestFit="1" customWidth="1"/>
    <col min="38" max="40" width="7.42578125" style="1" bestFit="1" customWidth="1"/>
    <col min="41" max="41" width="9.28515625" style="1" bestFit="1" customWidth="1"/>
    <col min="42" max="45" width="7.42578125" style="1" bestFit="1" customWidth="1"/>
    <col min="46" max="46" width="9.28515625" style="1" bestFit="1" customWidth="1"/>
    <col min="47" max="49" width="7.42578125" style="1" bestFit="1" customWidth="1"/>
    <col min="50" max="50" width="9.28515625" style="1" bestFit="1" customWidth="1"/>
    <col min="51" max="54" width="7.42578125" style="1" bestFit="1" customWidth="1"/>
    <col min="55" max="55" width="9.28515625" style="1" bestFit="1" customWidth="1"/>
    <col min="56" max="58" width="7.42578125" style="1" bestFit="1" customWidth="1"/>
    <col min="59" max="59" width="9.28515625" style="1" bestFit="1" customWidth="1"/>
    <col min="60" max="63" width="7.42578125" style="1" bestFit="1" customWidth="1"/>
    <col min="64" max="64" width="9.28515625" style="1" bestFit="1" customWidth="1"/>
    <col min="65" max="67" width="7.42578125" style="1" bestFit="1" customWidth="1"/>
    <col min="68" max="68" width="9.28515625" style="1" bestFit="1" customWidth="1"/>
    <col min="69" max="71" width="7.42578125" style="1" bestFit="1" customWidth="1"/>
    <col min="72" max="72" width="9.28515625" style="1" bestFit="1" customWidth="1"/>
    <col min="73" max="73" width="11.28515625" style="1" bestFit="1" customWidth="1"/>
    <col min="74" max="76" width="9.28515625" style="1" bestFit="1" customWidth="1"/>
    <col min="77" max="77" width="11.28515625" style="1" bestFit="1" customWidth="1"/>
    <col min="78" max="80" width="9.28515625" style="1" bestFit="1" customWidth="1"/>
    <col min="81" max="81" width="19.42578125" style="1" bestFit="1" customWidth="1"/>
    <col min="82" max="82" width="17.42578125" style="1" bestFit="1" customWidth="1"/>
    <col min="83" max="83" width="7.42578125" style="1" bestFit="1" customWidth="1"/>
    <col min="84" max="84" width="15.28515625" style="1" bestFit="1" customWidth="1"/>
    <col min="85" max="85" width="17.42578125" style="1"/>
    <col min="86" max="86" width="7.42578125" style="1" bestFit="1" customWidth="1"/>
    <col min="87" max="87" width="15.28515625" style="1" bestFit="1" customWidth="1"/>
    <col min="88" max="88" width="17.42578125" style="1"/>
    <col min="89" max="89" width="7.42578125" style="1" bestFit="1" customWidth="1"/>
    <col min="90" max="90" width="15.28515625" style="1" bestFit="1" customWidth="1"/>
    <col min="91" max="91" width="17.42578125" style="1"/>
    <col min="92" max="92" width="7.42578125" style="1" bestFit="1" customWidth="1"/>
    <col min="93" max="93" width="149.140625" style="3" customWidth="1"/>
    <col min="94" max="94" width="7.5703125" style="1" bestFit="1" customWidth="1"/>
    <col min="95" max="95" width="9.42578125" style="1" bestFit="1" customWidth="1"/>
    <col min="96" max="96" width="7.5703125" style="1" bestFit="1" customWidth="1"/>
    <col min="97" max="97" width="8.42578125" style="1" bestFit="1" customWidth="1"/>
    <col min="98" max="98" width="10.28515625" style="1" bestFit="1" customWidth="1"/>
    <col min="99" max="101" width="8.42578125" style="1" bestFit="1" customWidth="1"/>
    <col min="102" max="102" width="10.28515625" style="1" bestFit="1" customWidth="1"/>
    <col min="103" max="106" width="8.42578125" style="1" bestFit="1" customWidth="1"/>
    <col min="107" max="107" width="10.28515625" style="1" bestFit="1" customWidth="1"/>
    <col min="108" max="110" width="8.42578125" style="1" bestFit="1" customWidth="1"/>
    <col min="111" max="111" width="10.28515625" style="1" bestFit="1" customWidth="1"/>
    <col min="112" max="115" width="8.42578125" style="1" bestFit="1" customWidth="1"/>
    <col min="116" max="116" width="10.28515625" style="1" bestFit="1" customWidth="1"/>
    <col min="117" max="119" width="8.42578125" style="1" bestFit="1" customWidth="1"/>
    <col min="120" max="120" width="10.28515625" style="1" bestFit="1" customWidth="1"/>
    <col min="121" max="124" width="8.42578125" style="1" bestFit="1" customWidth="1"/>
    <col min="125" max="125" width="10.28515625" style="1" bestFit="1" customWidth="1"/>
    <col min="126" max="128" width="8.42578125" style="1" bestFit="1" customWidth="1"/>
    <col min="129" max="129" width="10.28515625" style="1" bestFit="1" customWidth="1"/>
    <col min="130" max="132" width="8.42578125" style="1" bestFit="1" customWidth="1"/>
    <col min="133" max="133" width="10.28515625" style="1" bestFit="1" customWidth="1"/>
    <col min="134" max="134" width="12.42578125" style="1" bestFit="1" customWidth="1"/>
    <col min="135" max="137" width="10.28515625" style="1" bestFit="1" customWidth="1"/>
    <col min="138" max="138" width="12.42578125" style="1" bestFit="1" customWidth="1"/>
    <col min="139" max="141" width="10.28515625" style="1" bestFit="1" customWidth="1"/>
    <col min="142" max="143" width="17.42578125" style="1"/>
    <col min="144" max="144" width="8.42578125" style="1" bestFit="1" customWidth="1"/>
    <col min="145" max="146" width="17.42578125" style="1"/>
    <col min="147" max="147" width="8.42578125" style="1" bestFit="1" customWidth="1"/>
    <col min="148" max="149" width="17.42578125" style="1"/>
    <col min="150" max="150" width="8.42578125" style="1" bestFit="1" customWidth="1"/>
    <col min="151" max="152" width="17.42578125" style="1"/>
    <col min="153" max="153" width="8.42578125" style="1" bestFit="1" customWidth="1"/>
    <col min="154" max="156" width="12.42578125" style="1" bestFit="1" customWidth="1"/>
    <col min="157" max="157" width="31.42578125" style="1" customWidth="1"/>
    <col min="158" max="160" width="12.42578125" style="1" bestFit="1" customWidth="1"/>
    <col min="161" max="161" width="32.28515625" style="1" customWidth="1"/>
    <col min="162" max="164" width="12.42578125" style="1" bestFit="1" customWidth="1"/>
    <col min="165" max="165" width="33.85546875" style="1" customWidth="1"/>
    <col min="166" max="166" width="16.5703125" style="1" bestFit="1" customWidth="1"/>
    <col min="167" max="167" width="8.42578125" style="1" bestFit="1" customWidth="1"/>
    <col min="168" max="168" width="12.42578125" style="1" bestFit="1" customWidth="1"/>
    <col min="169" max="169" width="8.42578125" style="1" bestFit="1" customWidth="1"/>
    <col min="170" max="170" width="12.42578125" style="1" bestFit="1" customWidth="1"/>
    <col min="171" max="171" width="14.42578125" style="3" bestFit="1" customWidth="1"/>
    <col min="172" max="172" width="10.28515625" style="3" bestFit="1" customWidth="1"/>
    <col min="173" max="173" width="121.85546875" style="3" customWidth="1"/>
    <col min="174" max="174" width="175.5703125" style="1" customWidth="1"/>
    <col min="175" max="16384" width="17.42578125" style="1"/>
  </cols>
  <sheetData>
    <row r="1" spans="1:174" s="3" customFormat="1" x14ac:dyDescent="0.15">
      <c r="A1" s="3" t="s">
        <v>165</v>
      </c>
      <c r="B1" s="3" t="s">
        <v>166</v>
      </c>
      <c r="C1" s="3" t="s">
        <v>167</v>
      </c>
      <c r="D1" s="3" t="s">
        <v>168</v>
      </c>
      <c r="E1" s="3" t="s">
        <v>169</v>
      </c>
      <c r="F1" s="3" t="s">
        <v>170</v>
      </c>
      <c r="G1" s="3" t="s">
        <v>171</v>
      </c>
      <c r="H1" s="3" t="s">
        <v>172</v>
      </c>
      <c r="I1" s="3" t="s">
        <v>173</v>
      </c>
      <c r="J1" s="3" t="s">
        <v>174</v>
      </c>
      <c r="K1" s="3" t="s">
        <v>175</v>
      </c>
      <c r="L1" s="3" t="s">
        <v>176</v>
      </c>
      <c r="M1" s="3" t="s">
        <v>177</v>
      </c>
      <c r="N1" s="3" t="s">
        <v>178</v>
      </c>
      <c r="O1" s="3" t="s">
        <v>180</v>
      </c>
      <c r="P1" s="3" t="s">
        <v>179</v>
      </c>
      <c r="Q1" s="3" t="s">
        <v>181</v>
      </c>
      <c r="R1" s="3" t="s">
        <v>182</v>
      </c>
      <c r="S1" s="3" t="s">
        <v>183</v>
      </c>
      <c r="T1" s="3" t="s">
        <v>184</v>
      </c>
      <c r="U1" s="3" t="s">
        <v>185</v>
      </c>
      <c r="V1" s="3" t="s">
        <v>186</v>
      </c>
      <c r="W1" s="3" t="s">
        <v>187</v>
      </c>
      <c r="X1" s="3" t="s">
        <v>188</v>
      </c>
      <c r="Y1" s="3" t="s">
        <v>189</v>
      </c>
      <c r="Z1" s="3" t="s">
        <v>190</v>
      </c>
      <c r="AA1" s="3" t="s">
        <v>191</v>
      </c>
      <c r="AB1" s="3" t="s">
        <v>192</v>
      </c>
      <c r="AC1" s="3" t="s">
        <v>193</v>
      </c>
      <c r="AD1" s="3" t="s">
        <v>194</v>
      </c>
      <c r="AE1" s="3" t="s">
        <v>195</v>
      </c>
      <c r="AF1" s="3" t="s">
        <v>196</v>
      </c>
      <c r="AG1" s="3" t="s">
        <v>197</v>
      </c>
      <c r="AH1" s="3" t="s">
        <v>198</v>
      </c>
      <c r="AI1" s="3" t="s">
        <v>199</v>
      </c>
      <c r="AJ1" s="3" t="s">
        <v>200</v>
      </c>
      <c r="AK1" s="3" t="s">
        <v>201</v>
      </c>
      <c r="AL1" s="3" t="s">
        <v>202</v>
      </c>
      <c r="AM1" s="3" t="s">
        <v>203</v>
      </c>
      <c r="AN1" s="3" t="s">
        <v>204</v>
      </c>
      <c r="AO1" s="3" t="s">
        <v>205</v>
      </c>
      <c r="AP1" s="3" t="s">
        <v>206</v>
      </c>
      <c r="AQ1" s="3" t="s">
        <v>207</v>
      </c>
      <c r="AR1" s="3" t="s">
        <v>208</v>
      </c>
      <c r="AS1" s="3" t="s">
        <v>209</v>
      </c>
      <c r="AT1" s="3" t="s">
        <v>210</v>
      </c>
      <c r="AU1" s="3" t="s">
        <v>211</v>
      </c>
      <c r="AV1" s="3" t="s">
        <v>212</v>
      </c>
      <c r="AW1" s="3" t="s">
        <v>213</v>
      </c>
      <c r="AX1" s="3" t="s">
        <v>214</v>
      </c>
      <c r="AY1" s="3" t="s">
        <v>215</v>
      </c>
      <c r="AZ1" s="3" t="s">
        <v>216</v>
      </c>
      <c r="BA1" s="3" t="s">
        <v>217</v>
      </c>
      <c r="BB1" s="3" t="s">
        <v>218</v>
      </c>
      <c r="BC1" s="3" t="s">
        <v>219</v>
      </c>
      <c r="BD1" s="3" t="s">
        <v>220</v>
      </c>
      <c r="BE1" s="3" t="s">
        <v>221</v>
      </c>
      <c r="BF1" s="3" t="s">
        <v>222</v>
      </c>
      <c r="BG1" s="3" t="s">
        <v>223</v>
      </c>
      <c r="BH1" s="3" t="s">
        <v>224</v>
      </c>
      <c r="BI1" s="3" t="s">
        <v>225</v>
      </c>
      <c r="BJ1" s="3" t="s">
        <v>226</v>
      </c>
      <c r="BK1" s="3" t="s">
        <v>227</v>
      </c>
      <c r="BL1" s="3" t="s">
        <v>228</v>
      </c>
      <c r="BM1" s="3" t="s">
        <v>229</v>
      </c>
      <c r="BN1" s="3" t="s">
        <v>230</v>
      </c>
      <c r="BO1" s="3" t="s">
        <v>231</v>
      </c>
      <c r="BP1" s="3" t="s">
        <v>232</v>
      </c>
      <c r="BQ1" s="3" t="s">
        <v>233</v>
      </c>
      <c r="BR1" s="3" t="s">
        <v>234</v>
      </c>
      <c r="BS1" s="3" t="s">
        <v>235</v>
      </c>
      <c r="BT1" s="3" t="s">
        <v>236</v>
      </c>
      <c r="BU1" s="3" t="s">
        <v>237</v>
      </c>
      <c r="BV1" s="3" t="s">
        <v>238</v>
      </c>
      <c r="BW1" s="3" t="s">
        <v>239</v>
      </c>
      <c r="BX1" s="3" t="s">
        <v>240</v>
      </c>
      <c r="BY1" s="3" t="s">
        <v>241</v>
      </c>
      <c r="BZ1" s="3" t="s">
        <v>242</v>
      </c>
      <c r="CA1" s="3" t="s">
        <v>243</v>
      </c>
      <c r="CB1" s="3" t="s">
        <v>244</v>
      </c>
      <c r="CC1" s="3" t="s">
        <v>245</v>
      </c>
      <c r="CD1" s="3" t="s">
        <v>246</v>
      </c>
      <c r="CE1" s="3" t="s">
        <v>247</v>
      </c>
      <c r="CF1" s="3" t="s">
        <v>245</v>
      </c>
      <c r="CG1" s="3" t="s">
        <v>246</v>
      </c>
      <c r="CH1" s="3" t="s">
        <v>248</v>
      </c>
      <c r="CI1" s="3" t="s">
        <v>245</v>
      </c>
      <c r="CJ1" s="3" t="s">
        <v>246</v>
      </c>
      <c r="CK1" s="3" t="s">
        <v>248</v>
      </c>
      <c r="CL1" s="3" t="s">
        <v>245</v>
      </c>
      <c r="CM1" s="3" t="s">
        <v>246</v>
      </c>
      <c r="CN1" s="3" t="s">
        <v>248</v>
      </c>
      <c r="CO1" s="3" t="s">
        <v>249</v>
      </c>
      <c r="CP1" s="3" t="s">
        <v>250</v>
      </c>
      <c r="CQ1" s="3" t="s">
        <v>251</v>
      </c>
      <c r="CR1" s="3" t="s">
        <v>252</v>
      </c>
      <c r="CS1" s="3" t="s">
        <v>253</v>
      </c>
      <c r="CT1" s="3" t="s">
        <v>254</v>
      </c>
      <c r="CU1" s="3" t="s">
        <v>255</v>
      </c>
      <c r="CV1" s="3" t="s">
        <v>256</v>
      </c>
      <c r="CW1" s="3" t="s">
        <v>257</v>
      </c>
      <c r="CX1" s="3" t="s">
        <v>258</v>
      </c>
      <c r="CY1" s="3" t="s">
        <v>259</v>
      </c>
      <c r="CZ1" s="3" t="s">
        <v>260</v>
      </c>
      <c r="DA1" s="3" t="s">
        <v>261</v>
      </c>
      <c r="DB1" s="3" t="s">
        <v>262</v>
      </c>
      <c r="DC1" s="3" t="s">
        <v>263</v>
      </c>
      <c r="DD1" s="3" t="s">
        <v>264</v>
      </c>
      <c r="DE1" s="3" t="s">
        <v>265</v>
      </c>
      <c r="DF1" s="3" t="s">
        <v>266</v>
      </c>
      <c r="DG1" s="3" t="s">
        <v>267</v>
      </c>
      <c r="DH1" s="3" t="s">
        <v>268</v>
      </c>
      <c r="DI1" s="3" t="s">
        <v>269</v>
      </c>
      <c r="DJ1" s="3" t="s">
        <v>270</v>
      </c>
      <c r="DK1" s="3" t="s">
        <v>271</v>
      </c>
      <c r="DL1" s="3" t="s">
        <v>272</v>
      </c>
      <c r="DM1" s="3" t="s">
        <v>273</v>
      </c>
      <c r="DN1" s="3" t="s">
        <v>274</v>
      </c>
      <c r="DO1" s="3" t="s">
        <v>275</v>
      </c>
      <c r="DP1" s="3" t="s">
        <v>276</v>
      </c>
      <c r="DQ1" s="3" t="s">
        <v>277</v>
      </c>
      <c r="DR1" s="3" t="s">
        <v>278</v>
      </c>
      <c r="DS1" s="3" t="s">
        <v>279</v>
      </c>
      <c r="DT1" s="3" t="s">
        <v>280</v>
      </c>
      <c r="DU1" s="3" t="s">
        <v>281</v>
      </c>
      <c r="DV1" s="3" t="s">
        <v>282</v>
      </c>
      <c r="DW1" s="3" t="s">
        <v>283</v>
      </c>
      <c r="DX1" s="3" t="s">
        <v>284</v>
      </c>
      <c r="DY1" s="3" t="s">
        <v>285</v>
      </c>
      <c r="DZ1" s="3" t="s">
        <v>286</v>
      </c>
      <c r="EA1" s="3" t="s">
        <v>287</v>
      </c>
      <c r="EB1" s="3" t="s">
        <v>288</v>
      </c>
      <c r="EC1" s="3" t="s">
        <v>289</v>
      </c>
      <c r="ED1" s="3" t="s">
        <v>290</v>
      </c>
      <c r="EE1" s="3" t="s">
        <v>291</v>
      </c>
      <c r="EF1" s="3" t="s">
        <v>292</v>
      </c>
      <c r="EG1" s="3" t="s">
        <v>293</v>
      </c>
      <c r="EH1" s="3" t="s">
        <v>294</v>
      </c>
      <c r="EI1" s="3" t="s">
        <v>295</v>
      </c>
      <c r="EJ1" s="3" t="s">
        <v>296</v>
      </c>
      <c r="EK1" s="3" t="s">
        <v>297</v>
      </c>
      <c r="EL1" s="3" t="s">
        <v>298</v>
      </c>
      <c r="EM1" s="3" t="s">
        <v>299</v>
      </c>
      <c r="EN1" s="3" t="s">
        <v>300</v>
      </c>
      <c r="EO1" s="3" t="s">
        <v>298</v>
      </c>
      <c r="EP1" s="3" t="s">
        <v>299</v>
      </c>
      <c r="EQ1" s="3" t="s">
        <v>300</v>
      </c>
      <c r="ER1" s="3" t="s">
        <v>298</v>
      </c>
      <c r="ES1" s="3" t="s">
        <v>299</v>
      </c>
      <c r="ET1" s="3" t="s">
        <v>300</v>
      </c>
      <c r="EU1" s="3" t="s">
        <v>298</v>
      </c>
      <c r="EV1" s="3" t="s">
        <v>299</v>
      </c>
      <c r="EW1" s="3" t="s">
        <v>300</v>
      </c>
      <c r="EX1" s="3" t="s">
        <v>302</v>
      </c>
      <c r="EY1" s="3" t="s">
        <v>302</v>
      </c>
      <c r="EZ1" s="3" t="s">
        <v>302</v>
      </c>
      <c r="FA1" s="3" t="s">
        <v>301</v>
      </c>
      <c r="FB1" s="3" t="s">
        <v>303</v>
      </c>
      <c r="FC1" s="3" t="s">
        <v>303</v>
      </c>
      <c r="FD1" s="3" t="s">
        <v>303</v>
      </c>
      <c r="FE1" s="3" t="s">
        <v>304</v>
      </c>
      <c r="FF1" s="3" t="s">
        <v>305</v>
      </c>
      <c r="FG1" s="3" t="s">
        <v>305</v>
      </c>
      <c r="FH1" s="3" t="s">
        <v>305</v>
      </c>
      <c r="FI1" s="3" t="s">
        <v>306</v>
      </c>
      <c r="FJ1" s="3" t="s">
        <v>307</v>
      </c>
      <c r="FK1" s="3" t="s">
        <v>308</v>
      </c>
      <c r="FL1" s="3" t="s">
        <v>309</v>
      </c>
      <c r="FM1" s="3" t="s">
        <v>310</v>
      </c>
      <c r="FN1" s="3" t="s">
        <v>311</v>
      </c>
      <c r="FO1" s="3" t="s">
        <v>312</v>
      </c>
      <c r="FP1" s="3" t="s">
        <v>313</v>
      </c>
      <c r="FQ1" s="3" t="s">
        <v>314</v>
      </c>
      <c r="FR1" s="3" t="s">
        <v>315</v>
      </c>
    </row>
    <row r="2" spans="1:174" x14ac:dyDescent="0.15">
      <c r="A2" s="80">
        <f>'P1'!J9</f>
        <v>0</v>
      </c>
      <c r="B2" s="80">
        <f>'P1'!J11</f>
        <v>0</v>
      </c>
      <c r="C2" s="80" t="str">
        <f>'P1'!K13 &amp; "-" &amp; 'P1'!N13</f>
        <v>-</v>
      </c>
      <c r="D2" s="80">
        <f>'P1'!S13</f>
        <v>0</v>
      </c>
      <c r="E2" s="80" t="str">
        <f>'P1'!J15 &amp; "(" &amp; 'P1'!O15 &amp; ")" &amp; 'P1'!T15</f>
        <v>()</v>
      </c>
      <c r="F2" s="80">
        <f>'P1'!K22</f>
        <v>0</v>
      </c>
      <c r="G2" s="80">
        <f>'P1'!Y31</f>
        <v>0</v>
      </c>
      <c r="H2" s="80">
        <f>'P1'!Q38</f>
        <v>0</v>
      </c>
      <c r="I2" s="80">
        <f>'P1'!Q39</f>
        <v>0</v>
      </c>
      <c r="J2" s="80">
        <f>'P1'!Q40</f>
        <v>0</v>
      </c>
      <c r="K2" s="80">
        <f>'P1'!Q41</f>
        <v>0</v>
      </c>
      <c r="L2" s="80">
        <f>'P1'!Q42</f>
        <v>0</v>
      </c>
      <c r="M2" s="80">
        <f>'P1'!V38</f>
        <v>0</v>
      </c>
      <c r="N2" s="80">
        <f>'P1'!V39</f>
        <v>0</v>
      </c>
      <c r="O2" s="80">
        <f>'P1'!V40</f>
        <v>0</v>
      </c>
      <c r="P2" s="80">
        <f>'P1'!V41</f>
        <v>0</v>
      </c>
      <c r="Q2" s="80">
        <f>'P1'!V42</f>
        <v>0</v>
      </c>
      <c r="R2" s="80">
        <f>'P1'!AA38</f>
        <v>0</v>
      </c>
      <c r="S2" s="80">
        <f>'P1'!AA39</f>
        <v>0</v>
      </c>
      <c r="T2" s="80">
        <f>'P1'!AA40</f>
        <v>0</v>
      </c>
      <c r="U2" s="80">
        <f>'P1'!AA41</f>
        <v>0</v>
      </c>
      <c r="V2" s="80">
        <f>'P1'!AA42</f>
        <v>0</v>
      </c>
      <c r="W2" s="80">
        <f>'P1'!AF38</f>
        <v>0</v>
      </c>
      <c r="X2" s="80">
        <f>'P1'!AF39</f>
        <v>0</v>
      </c>
      <c r="Y2" s="80">
        <f>'P1'!AF40</f>
        <v>0</v>
      </c>
      <c r="Z2" s="80">
        <f>'P1'!AF41</f>
        <v>0</v>
      </c>
      <c r="AA2" s="80">
        <f>'P1'!AF42</f>
        <v>0</v>
      </c>
      <c r="AB2" s="80">
        <f>'P2'!F5</f>
        <v>0</v>
      </c>
      <c r="AC2" s="80">
        <f>'P2'!F17</f>
        <v>0</v>
      </c>
      <c r="AD2" s="80">
        <f>'P2'!F27</f>
        <v>0</v>
      </c>
      <c r="AE2" s="80">
        <f>'P2'!F37</f>
        <v>0</v>
      </c>
      <c r="AF2" s="80">
        <f>'P3'!F4</f>
        <v>0</v>
      </c>
      <c r="AG2" s="80">
        <f>'P3'!I18</f>
        <v>0</v>
      </c>
      <c r="AH2" s="80">
        <f>'P3'!I19</f>
        <v>0</v>
      </c>
      <c r="AI2" s="80">
        <f>'P3'!I20</f>
        <v>0</v>
      </c>
      <c r="AJ2" s="80">
        <f>'P3'!M18</f>
        <v>0</v>
      </c>
      <c r="AK2" s="80">
        <f>'P3'!M19</f>
        <v>0</v>
      </c>
      <c r="AL2" s="80">
        <f>'P3'!M20</f>
        <v>0</v>
      </c>
      <c r="AM2" s="80">
        <f>'P3'!M21</f>
        <v>0</v>
      </c>
      <c r="AN2" s="80">
        <f>'P3'!M22</f>
        <v>0</v>
      </c>
      <c r="AO2" s="80">
        <f>'P3'!M23</f>
        <v>0</v>
      </c>
      <c r="AP2" s="80">
        <f>'P3'!M24</f>
        <v>0</v>
      </c>
      <c r="AQ2" s="80">
        <f>'P3'!M25</f>
        <v>0</v>
      </c>
      <c r="AR2" s="80">
        <f>'P3'!M26</f>
        <v>0</v>
      </c>
      <c r="AS2" s="80">
        <f>'P3'!Q18</f>
        <v>0</v>
      </c>
      <c r="AT2" s="80">
        <f>'P3'!Q19</f>
        <v>0</v>
      </c>
      <c r="AU2" s="80">
        <f>'P3'!Q20</f>
        <v>0</v>
      </c>
      <c r="AV2" s="80">
        <f>'P3'!Q21</f>
        <v>0</v>
      </c>
      <c r="AW2" s="80">
        <f>'P3'!Q22</f>
        <v>0</v>
      </c>
      <c r="AX2" s="80">
        <f>'P3'!Q23</f>
        <v>0</v>
      </c>
      <c r="AY2" s="80">
        <f>'P3'!Q24</f>
        <v>0</v>
      </c>
      <c r="AZ2" s="80">
        <f>'P3'!Q25</f>
        <v>0</v>
      </c>
      <c r="BA2" s="80">
        <f>'P3'!Q26</f>
        <v>0</v>
      </c>
      <c r="BB2" s="80">
        <f>'P3'!U18</f>
        <v>0</v>
      </c>
      <c r="BC2" s="80">
        <f>'P3'!U19</f>
        <v>0</v>
      </c>
      <c r="BD2" s="80">
        <f>'P3'!U20</f>
        <v>0</v>
      </c>
      <c r="BE2" s="80">
        <f>'P3'!U21</f>
        <v>0</v>
      </c>
      <c r="BF2" s="80">
        <f>'P3'!U22</f>
        <v>0</v>
      </c>
      <c r="BG2" s="80">
        <f>'P3'!U23</f>
        <v>0</v>
      </c>
      <c r="BH2" s="80">
        <f>'P3'!U24</f>
        <v>0</v>
      </c>
      <c r="BI2" s="80">
        <f>'P3'!U25</f>
        <v>0</v>
      </c>
      <c r="BJ2" s="80">
        <f>'P3'!U26</f>
        <v>0</v>
      </c>
      <c r="BK2" s="80">
        <f>'P3'!Y18</f>
        <v>0</v>
      </c>
      <c r="BL2" s="80">
        <f>'P3'!Y19</f>
        <v>0</v>
      </c>
      <c r="BM2" s="80">
        <f>'P3'!Y20</f>
        <v>0</v>
      </c>
      <c r="BN2" s="80">
        <f>'P3'!Y21</f>
        <v>0</v>
      </c>
      <c r="BO2" s="80">
        <f>'P3'!Y22</f>
        <v>0</v>
      </c>
      <c r="BP2" s="80">
        <f>'P3'!Y23</f>
        <v>0</v>
      </c>
      <c r="BQ2" s="80">
        <f>'P3'!Y24</f>
        <v>0</v>
      </c>
      <c r="BR2" s="80">
        <f>'P3'!Y25</f>
        <v>0</v>
      </c>
      <c r="BS2" s="80">
        <f>'P3'!Y26</f>
        <v>0</v>
      </c>
      <c r="BT2" s="80">
        <f>'P3'!AC18</f>
        <v>0</v>
      </c>
      <c r="BU2" s="80">
        <f>'P3'!AC19</f>
        <v>0</v>
      </c>
      <c r="BV2" s="80">
        <f>'P3'!AC20</f>
        <v>0</v>
      </c>
      <c r="BW2" s="80">
        <f>'P3'!AC21</f>
        <v>0</v>
      </c>
      <c r="BX2" s="80">
        <f>'P3'!AC22</f>
        <v>0</v>
      </c>
      <c r="BY2" s="80">
        <f>'P3'!AC23</f>
        <v>0</v>
      </c>
      <c r="BZ2" s="80">
        <f>'P3'!AC24</f>
        <v>0</v>
      </c>
      <c r="CA2" s="80">
        <f>'P3'!AC25</f>
        <v>0</v>
      </c>
      <c r="CB2" s="80">
        <f>'P3'!AC26</f>
        <v>0</v>
      </c>
      <c r="CC2" s="80">
        <f>'P3'!F30</f>
        <v>0</v>
      </c>
      <c r="CD2" s="80">
        <f>'P3'!M30</f>
        <v>0</v>
      </c>
      <c r="CE2" s="80">
        <f>'P3'!U30</f>
        <v>0</v>
      </c>
      <c r="CF2" s="80">
        <f>'P3'!F31</f>
        <v>0</v>
      </c>
      <c r="CG2" s="80">
        <f>'P3'!M31</f>
        <v>0</v>
      </c>
      <c r="CH2" s="80">
        <f>'P3'!U31</f>
        <v>0</v>
      </c>
      <c r="CI2" s="80">
        <f>'P3'!F32</f>
        <v>0</v>
      </c>
      <c r="CJ2" s="80">
        <f>'P3'!M32</f>
        <v>0</v>
      </c>
      <c r="CK2" s="80">
        <f>'P3'!U32</f>
        <v>0</v>
      </c>
      <c r="CL2" s="80">
        <f>'P3'!F33</f>
        <v>0</v>
      </c>
      <c r="CM2" s="80">
        <f>'P3'!M33</f>
        <v>0</v>
      </c>
      <c r="CN2" s="80">
        <f>'P3'!U33</f>
        <v>0</v>
      </c>
      <c r="CO2" s="80">
        <f>'P3'!F38</f>
        <v>0</v>
      </c>
      <c r="CP2" s="80">
        <f>'P4'!I8</f>
        <v>0</v>
      </c>
      <c r="CQ2" s="80">
        <f>'P4'!I9</f>
        <v>0</v>
      </c>
      <c r="CR2" s="80">
        <f>'P4'!I10</f>
        <v>0</v>
      </c>
      <c r="CS2" s="80">
        <f>'P4'!M8</f>
        <v>0</v>
      </c>
      <c r="CT2" s="80">
        <f>'P4'!M9</f>
        <v>0</v>
      </c>
      <c r="CU2" s="80">
        <f>'P4'!M10</f>
        <v>0</v>
      </c>
      <c r="CV2" s="80">
        <f>'P4'!M11</f>
        <v>0</v>
      </c>
      <c r="CW2" s="80">
        <f>'P4'!M12</f>
        <v>0</v>
      </c>
      <c r="CX2" s="80">
        <f>'P4'!M13</f>
        <v>0</v>
      </c>
      <c r="CY2" s="80">
        <f>'P4'!M14</f>
        <v>0</v>
      </c>
      <c r="CZ2" s="80">
        <f>'P4'!M15</f>
        <v>0</v>
      </c>
      <c r="DA2" s="80">
        <f>'P4'!M16</f>
        <v>0</v>
      </c>
      <c r="DB2" s="80">
        <f>'P4'!Q8</f>
        <v>0</v>
      </c>
      <c r="DC2" s="80">
        <f>'P4'!Q9</f>
        <v>0</v>
      </c>
      <c r="DD2" s="80">
        <f>'P4'!Q10</f>
        <v>0</v>
      </c>
      <c r="DE2" s="80">
        <f>'P4'!Q11</f>
        <v>0</v>
      </c>
      <c r="DF2" s="80">
        <f>'P4'!Q12</f>
        <v>0</v>
      </c>
      <c r="DG2" s="80">
        <f>'P4'!Q13</f>
        <v>0</v>
      </c>
      <c r="DH2" s="80">
        <f>'P4'!Q14</f>
        <v>0</v>
      </c>
      <c r="DI2" s="80">
        <f>'P4'!Q15</f>
        <v>0</v>
      </c>
      <c r="DJ2" s="80">
        <f>'P4'!Q16</f>
        <v>0</v>
      </c>
      <c r="DK2" s="80">
        <f>'P4'!U8</f>
        <v>0</v>
      </c>
      <c r="DL2" s="80">
        <f>'P4'!U9</f>
        <v>0</v>
      </c>
      <c r="DM2" s="80">
        <f>'P4'!U10</f>
        <v>0</v>
      </c>
      <c r="DN2" s="80">
        <f>'P4'!U11</f>
        <v>0</v>
      </c>
      <c r="DO2" s="80">
        <f>'P4'!U12</f>
        <v>0</v>
      </c>
      <c r="DP2" s="80">
        <f>'P4'!U13</f>
        <v>0</v>
      </c>
      <c r="DQ2" s="80">
        <f>'P4'!U14</f>
        <v>0</v>
      </c>
      <c r="DR2" s="80">
        <f>'P4'!U15</f>
        <v>0</v>
      </c>
      <c r="DS2" s="80">
        <f>'P4'!U16</f>
        <v>0</v>
      </c>
      <c r="DT2" s="80">
        <f>'P4'!Y8</f>
        <v>0</v>
      </c>
      <c r="DU2" s="80">
        <f>'P4'!Y9</f>
        <v>0</v>
      </c>
      <c r="DV2" s="80">
        <f>'P4'!Y10</f>
        <v>0</v>
      </c>
      <c r="DW2" s="80">
        <f>'P4'!Y11</f>
        <v>0</v>
      </c>
      <c r="DX2" s="80">
        <f>'P4'!Y12</f>
        <v>0</v>
      </c>
      <c r="DY2" s="80">
        <f>'P4'!Y13</f>
        <v>0</v>
      </c>
      <c r="DZ2" s="80">
        <f>'P4'!Y14</f>
        <v>0</v>
      </c>
      <c r="EA2" s="80">
        <f>'P4'!Y15</f>
        <v>0</v>
      </c>
      <c r="EB2" s="80">
        <f>'P4'!Y16</f>
        <v>0</v>
      </c>
      <c r="EC2" s="80">
        <f>'P4'!AC8</f>
        <v>0</v>
      </c>
      <c r="ED2" s="80">
        <f>'P4'!AC9</f>
        <v>0</v>
      </c>
      <c r="EE2" s="80">
        <f>'P4'!AC10</f>
        <v>0</v>
      </c>
      <c r="EF2" s="80">
        <f>'P4'!AC11</f>
        <v>0</v>
      </c>
      <c r="EG2" s="80">
        <f>'P4'!AC12</f>
        <v>0</v>
      </c>
      <c r="EH2" s="80">
        <f>'P4'!AC13</f>
        <v>0</v>
      </c>
      <c r="EI2" s="80">
        <f>'P4'!AC14</f>
        <v>0</v>
      </c>
      <c r="EJ2" s="80">
        <f>'P4'!AC15</f>
        <v>0</v>
      </c>
      <c r="EK2" s="80">
        <f>'P4'!AC16</f>
        <v>0</v>
      </c>
      <c r="EL2" s="80">
        <f>'P4'!F20</f>
        <v>0</v>
      </c>
      <c r="EM2" s="80">
        <f>'P4'!M20</f>
        <v>0</v>
      </c>
      <c r="EN2" s="80">
        <f>'P4'!U20</f>
        <v>0</v>
      </c>
      <c r="EO2" s="80">
        <f>'P4'!F21</f>
        <v>0</v>
      </c>
      <c r="EP2" s="80">
        <f>'P4'!M21</f>
        <v>0</v>
      </c>
      <c r="EQ2" s="80">
        <f>'P4'!U21</f>
        <v>0</v>
      </c>
      <c r="ER2" s="80">
        <f>'P4'!F22</f>
        <v>0</v>
      </c>
      <c r="ES2" s="80">
        <f>'P4'!M22</f>
        <v>0</v>
      </c>
      <c r="ET2" s="80">
        <f>'P4'!U22</f>
        <v>0</v>
      </c>
      <c r="EU2" s="80">
        <f>'P4'!F23</f>
        <v>0</v>
      </c>
      <c r="EV2" s="80">
        <f>'P4'!M23</f>
        <v>0</v>
      </c>
      <c r="EW2" s="80">
        <f>'P4'!U23</f>
        <v>0</v>
      </c>
      <c r="EX2" s="80">
        <f>'P4'!F30</f>
        <v>0</v>
      </c>
      <c r="EY2" s="80">
        <f>'P4'!F31</f>
        <v>0</v>
      </c>
      <c r="EZ2" s="80">
        <f>'P4'!F32</f>
        <v>0</v>
      </c>
      <c r="FA2" s="80">
        <f>'P4'!G41</f>
        <v>0</v>
      </c>
      <c r="FB2" s="80">
        <f>'P5'!F5</f>
        <v>0</v>
      </c>
      <c r="FC2" s="80">
        <f>'P5'!F6</f>
        <v>0</v>
      </c>
      <c r="FD2" s="80">
        <f>'P5'!F7</f>
        <v>0</v>
      </c>
      <c r="FE2" s="80">
        <f>'P5'!G15</f>
        <v>0</v>
      </c>
      <c r="FF2" s="80">
        <f>'P5'!F21</f>
        <v>0</v>
      </c>
      <c r="FG2" s="80">
        <f>'P5'!F22</f>
        <v>0</v>
      </c>
      <c r="FH2" s="80">
        <f>'P5'!F23</f>
        <v>0</v>
      </c>
      <c r="FI2" s="80">
        <f>'P5'!G31</f>
        <v>0</v>
      </c>
      <c r="FJ2" s="80" t="str">
        <f>IF(ISBLANK('P5'!F37),"",1)</f>
        <v/>
      </c>
      <c r="FK2" s="80" t="str">
        <f>IF(ISBLANK('P5'!F38),"",2)</f>
        <v/>
      </c>
      <c r="FL2" s="80" t="str">
        <f>IF(ISBLANK('P5'!F39),"",3)</f>
        <v/>
      </c>
      <c r="FM2" s="80">
        <f>IF(ISBLANK('P5'!#REF!),"",4)</f>
        <v>4</v>
      </c>
      <c r="FN2" s="80" t="str">
        <f>IF(ISBLANK('P5'!F40),"",5)</f>
        <v/>
      </c>
      <c r="FO2" s="80" t="str">
        <f>IF(ISBLANK('P5'!F41),"",6)</f>
        <v/>
      </c>
      <c r="FP2" s="80">
        <f>'P6'!F5</f>
        <v>0</v>
      </c>
      <c r="FQ2" s="80">
        <f>'P6'!F10</f>
        <v>0</v>
      </c>
      <c r="FR2" s="80">
        <f>'P6'!F28</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P1</vt:lpstr>
      <vt:lpstr>P2</vt:lpstr>
      <vt:lpstr>P3</vt:lpstr>
      <vt:lpstr>P4</vt:lpstr>
      <vt:lpstr>P5</vt:lpstr>
      <vt:lpstr>P6</vt:lpstr>
      <vt:lpstr>回答一覧</vt:lpstr>
      <vt:lpstr>集計</vt:lpstr>
      <vt:lpstr>'P1'!Print_Area</vt:lpstr>
      <vt:lpstr>'P2'!Print_Area</vt:lpstr>
      <vt:lpstr>'P3'!Print_Area</vt:lpstr>
      <vt:lpstr>'P4'!Print_Area</vt:lpstr>
      <vt:lpstr>'P5'!Print_Area</vt:lpstr>
      <vt:lpstr>'P6'!Print_Area</vt:lpstr>
      <vt:lpstr>回答一覧!Print_Area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2020-06-23T00:20:11Z</dcterms:created>
  <dcterms:modified xsi:type="dcterms:W3CDTF">2023-06-14T02:38:18Z</dcterms:modified>
</cp:coreProperties>
</file>